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'支出预算表'!$A$2:$J$30</definedName>
    <definedName name="_xlnm.Print_Area">#N/A</definedName>
    <definedName name="_xlnm.Print_Titles" localSheetId="2">'支出预算表'!$1:$4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<sst xmlns="http://schemas.openxmlformats.org/spreadsheetml/2006/main" count="172" uniqueCount="110">
  <si>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</si>
  <si>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</si>
  <si>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</si>
  <si>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</si>
  <si>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</si>
  <si>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</si>
  <si>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</si>
  <si>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</si>
  <si>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</si>
  <si>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</si>
  <si>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</si>
  <si>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</si>
  <si>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</si>
  <si>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</si>
  <si>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</si>
  <si>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</si>
  <si>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</si>
  <si>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</si>
  <si>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</si>
  <si>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</si>
  <si>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</si>
  <si>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</si>
  <si>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</si>
  <si>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</si>
  <si>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</si>
  <si>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</si>
  <si>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</si>
  <si>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</si>
  <si>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</si>
  <si>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</si>
  <si>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</si>
  <si>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</si>
  <si>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</si>
  <si>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</si>
  <si>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</si>
  <si>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</si>
  <si>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</si>
  <si>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</si>
  <si>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</si>
  <si>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</si>
  <si>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</si>
  <si>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</si>
  <si>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</si>
  <si>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</si>
  <si>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</si>
  <si>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210</t>
  </si>
  <si>
    <t>01</t>
  </si>
  <si>
    <t>221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</si>
  <si>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</si>
  <si>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</si>
  <si>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</si>
  <si>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</si>
  <si>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</si>
  <si>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</si>
  <si>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</si>
  <si>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</si>
  <si>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</si>
  <si>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</si>
  <si>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</si>
  <si>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</si>
  <si>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</si>
  <si>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</si>
  <si>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</si>
  <si>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</si>
  <si>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</si>
  <si>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</si>
  <si>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</si>
  <si>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</si>
  <si>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</si>
  <si>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  事业单位离退休</t>
  </si>
  <si>
    <t xml:space="preserve">      事业单位医疗</t>
  </si>
  <si>
    <t xml:space="preserve">    行政事业单位离退休</t>
  </si>
  <si>
    <t>02</t>
  </si>
  <si>
    <t>2100502</t>
  </si>
  <si>
    <t xml:space="preserve">    医疗卫生与计划生育管理事务</t>
  </si>
  <si>
    <t xml:space="preserve">    公立医院</t>
  </si>
  <si>
    <t xml:space="preserve">      综合医院</t>
  </si>
  <si>
    <t xml:space="preserve">    基层医疗卫生机构</t>
  </si>
  <si>
    <t xml:space="preserve">      乡镇卫生院</t>
  </si>
  <si>
    <t xml:space="preserve">    公共卫生</t>
  </si>
  <si>
    <t xml:space="preserve">      疾病预防控制机构</t>
  </si>
  <si>
    <t xml:space="preserve">      妇幼保健机构</t>
  </si>
  <si>
    <t xml:space="preserve">      其他专业公共卫生机构</t>
  </si>
  <si>
    <t>社会保障和就业</t>
  </si>
  <si>
    <t>医疗卫生与计划生育支出</t>
  </si>
  <si>
    <t xml:space="preserve">    其他医疗卫生与计划生育支出</t>
  </si>
  <si>
    <t xml:space="preserve">      其他医疗卫生与计划生育支出</t>
  </si>
  <si>
    <t>01</t>
  </si>
  <si>
    <t>02</t>
  </si>
  <si>
    <t>03</t>
  </si>
  <si>
    <t>04</t>
  </si>
  <si>
    <t>99</t>
  </si>
  <si>
    <t>99</t>
  </si>
  <si>
    <r>
      <t>20</t>
    </r>
    <r>
      <rPr>
        <sz val="10"/>
        <rFont val="宋体"/>
        <family val="0"/>
      </rPr>
      <t>805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</si>
  <si>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501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</si>
  <si>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502</t>
    </r>
  </si>
  <si>
    <r>
      <t>2</t>
    </r>
    <r>
      <rPr>
        <sz val="10"/>
        <rFont val="宋体"/>
        <family val="0"/>
      </rPr>
      <t>10</t>
    </r>
  </si>
  <si>
    <r>
      <t>21</t>
    </r>
    <r>
      <rPr>
        <sz val="10"/>
        <rFont val="宋体"/>
        <family val="0"/>
      </rPr>
      <t>001</t>
    </r>
  </si>
  <si>
    <r>
      <t>2100</t>
    </r>
    <r>
      <rPr>
        <sz val="10"/>
        <rFont val="宋体"/>
        <family val="0"/>
      </rPr>
      <t>101</t>
    </r>
  </si>
  <si>
    <r>
      <t>21</t>
    </r>
    <r>
      <rPr>
        <sz val="10"/>
        <rFont val="宋体"/>
        <family val="0"/>
      </rPr>
      <t>002</t>
    </r>
  </si>
  <si>
    <r>
      <t>2100</t>
    </r>
    <r>
      <rPr>
        <sz val="10"/>
        <rFont val="宋体"/>
        <family val="0"/>
      </rPr>
      <t>201</t>
    </r>
  </si>
  <si>
    <r>
      <t>21</t>
    </r>
    <r>
      <rPr>
        <sz val="10"/>
        <rFont val="宋体"/>
        <family val="0"/>
      </rPr>
      <t>003</t>
    </r>
  </si>
  <si>
    <r>
      <t>2100</t>
    </r>
    <r>
      <rPr>
        <sz val="10"/>
        <rFont val="宋体"/>
        <family val="0"/>
      </rPr>
      <t>302</t>
    </r>
  </si>
  <si>
    <r>
      <t>21</t>
    </r>
    <r>
      <rPr>
        <sz val="10"/>
        <rFont val="宋体"/>
        <family val="0"/>
      </rPr>
      <t>004</t>
    </r>
  </si>
  <si>
    <r>
      <t>2100</t>
    </r>
    <r>
      <rPr>
        <sz val="10"/>
        <rFont val="宋体"/>
        <family val="0"/>
      </rPr>
      <t>401</t>
    </r>
  </si>
  <si>
    <r>
      <t>210040</t>
    </r>
    <r>
      <rPr>
        <sz val="10"/>
        <rFont val="宋体"/>
        <family val="0"/>
      </rPr>
      <t>3</t>
    </r>
  </si>
  <si>
    <r>
      <t>21004</t>
    </r>
    <r>
      <rPr>
        <sz val="10"/>
        <rFont val="宋体"/>
        <family val="0"/>
      </rPr>
      <t>99</t>
    </r>
  </si>
  <si>
    <t>21099</t>
  </si>
  <si>
    <t>2109901</t>
  </si>
  <si>
    <t>2015年医疗卫生与计划生育系统部门预算和“三公”经费预算公开表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</si>
</sst>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57" applyBorder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right"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1"/>
      <c r="B3" s="91"/>
    </row>
    <row r="10" spans="1:13" ht="111" customHeight="1">
      <c r="A10" s="90" t="s">
        <v>109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7">
      <selection activeCell="A24" sqref="A24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70" customWidth="1"/>
  </cols>
  <sheetData>
    <row r="1" spans="1:22" ht="24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2" t="s">
        <v>35</v>
      </c>
      <c r="B2" s="92"/>
      <c r="C2" s="92"/>
      <c r="D2" s="9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2" t="s">
        <v>67</v>
      </c>
      <c r="B3" s="43"/>
      <c r="C3" s="44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8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customHeight="1">
      <c r="A5" s="7" t="s">
        <v>53</v>
      </c>
      <c r="B5" s="81" t="s">
        <v>4</v>
      </c>
      <c r="C5" s="7" t="s">
        <v>53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" customHeight="1">
      <c r="A6" s="82" t="s">
        <v>54</v>
      </c>
      <c r="B6" s="69">
        <v>1836.77</v>
      </c>
      <c r="C6" s="72" t="s">
        <v>83</v>
      </c>
      <c r="D6" s="60">
        <f>D7</f>
        <v>326.3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" customHeight="1">
      <c r="A7" s="82" t="s">
        <v>55</v>
      </c>
      <c r="B7" s="57"/>
      <c r="C7" s="72" t="s">
        <v>71</v>
      </c>
      <c r="D7" s="60">
        <f>D8+D9</f>
        <v>326.3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" customHeight="1">
      <c r="A8" s="82" t="s">
        <v>56</v>
      </c>
      <c r="B8" s="57"/>
      <c r="C8" s="72" t="s">
        <v>40</v>
      </c>
      <c r="D8" s="61">
        <v>44.3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 customHeight="1">
      <c r="A9" s="82" t="s">
        <v>58</v>
      </c>
      <c r="B9" s="57"/>
      <c r="C9" s="72" t="s">
        <v>69</v>
      </c>
      <c r="D9" s="61">
        <v>282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" customHeight="1">
      <c r="A10" s="82" t="s">
        <v>59</v>
      </c>
      <c r="B10" s="57"/>
      <c r="C10" s="72" t="s">
        <v>84</v>
      </c>
      <c r="D10" s="36">
        <f>D11+D13+D15+D17+D21+D24</f>
        <v>1481.5700000000002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" customHeight="1">
      <c r="A11" s="82"/>
      <c r="B11" s="57"/>
      <c r="C11" s="72" t="s">
        <v>74</v>
      </c>
      <c r="D11" s="36">
        <f>D12</f>
        <v>659.38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" customHeight="1">
      <c r="A12" s="82"/>
      <c r="B12" s="57"/>
      <c r="C12" s="72" t="s">
        <v>57</v>
      </c>
      <c r="D12" s="59">
        <v>659.38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" customHeight="1">
      <c r="A13" s="82"/>
      <c r="B13" s="57"/>
      <c r="C13" s="72" t="s">
        <v>75</v>
      </c>
      <c r="D13" s="59">
        <f>D14</f>
        <v>124.8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" customHeight="1">
      <c r="A14" s="82"/>
      <c r="B14" s="57"/>
      <c r="C14" s="72" t="s">
        <v>76</v>
      </c>
      <c r="D14" s="59">
        <v>124.8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" customHeight="1">
      <c r="A15" s="82"/>
      <c r="B15" s="57"/>
      <c r="C15" s="72" t="s">
        <v>77</v>
      </c>
      <c r="D15" s="59">
        <f>D16</f>
        <v>68.7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" customHeight="1">
      <c r="A16" s="82"/>
      <c r="B16" s="57"/>
      <c r="C16" s="72" t="s">
        <v>78</v>
      </c>
      <c r="D16" s="59">
        <v>68.7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" customHeight="1">
      <c r="A17" s="82"/>
      <c r="B17" s="57"/>
      <c r="C17" s="72" t="s">
        <v>79</v>
      </c>
      <c r="D17" s="59">
        <f>SUM(D18:D20)</f>
        <v>410.03000000000003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" customHeight="1">
      <c r="A18" s="82"/>
      <c r="B18" s="57"/>
      <c r="C18" s="72" t="s">
        <v>80</v>
      </c>
      <c r="D18" s="59">
        <v>172.02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" customHeight="1">
      <c r="A19" s="82"/>
      <c r="B19" s="57"/>
      <c r="C19" s="72" t="s">
        <v>81</v>
      </c>
      <c r="D19" s="59">
        <v>212.32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" customHeight="1">
      <c r="A20" s="82"/>
      <c r="B20" s="57"/>
      <c r="C20" s="72" t="s">
        <v>82</v>
      </c>
      <c r="D20" s="59">
        <v>25.69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" customHeight="1">
      <c r="A21" s="82"/>
      <c r="B21" s="57"/>
      <c r="C21" s="72" t="s">
        <v>61</v>
      </c>
      <c r="D21" s="62">
        <f>D22+D23</f>
        <v>20.4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" customHeight="1">
      <c r="A22" s="82"/>
      <c r="B22" s="57"/>
      <c r="C22" s="72" t="s">
        <v>41</v>
      </c>
      <c r="D22" s="63">
        <v>5.4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" customHeight="1">
      <c r="A23" s="82"/>
      <c r="B23" s="57"/>
      <c r="C23" s="72" t="s">
        <v>70</v>
      </c>
      <c r="D23" s="63">
        <v>15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" customHeight="1">
      <c r="A24" s="82"/>
      <c r="B24" s="57"/>
      <c r="C24" s="72" t="s">
        <v>85</v>
      </c>
      <c r="D24" s="63">
        <f>D25</f>
        <v>198.26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customHeight="1">
      <c r="A25" s="82"/>
      <c r="B25" s="57"/>
      <c r="C25" s="72" t="s">
        <v>86</v>
      </c>
      <c r="D25" s="63">
        <v>198.26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8" customHeight="1">
      <c r="A26" s="82"/>
      <c r="B26" s="57"/>
      <c r="C26" s="72" t="s">
        <v>50</v>
      </c>
      <c r="D26" s="64">
        <f>D27</f>
        <v>28.9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" customHeight="1">
      <c r="A27" s="82"/>
      <c r="B27" s="57"/>
      <c r="C27" s="72" t="s">
        <v>62</v>
      </c>
      <c r="D27" s="65">
        <f>D28</f>
        <v>28.9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" customHeight="1">
      <c r="A28" s="82"/>
      <c r="B28" s="57"/>
      <c r="C28" s="72" t="s">
        <v>60</v>
      </c>
      <c r="D28" s="66">
        <v>28.9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" customHeight="1">
      <c r="A29" s="83" t="s">
        <v>5</v>
      </c>
      <c r="B29" s="78">
        <f>SUM(B6:B10)</f>
        <v>1836.77</v>
      </c>
      <c r="C29" s="73" t="s">
        <v>6</v>
      </c>
      <c r="D29" s="58">
        <f>D6+D10+D26</f>
        <v>1836.7700000000002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zoomScalePageLayoutView="0" workbookViewId="0" topLeftCell="A1">
      <selection activeCell="D4" sqref="D4:D6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4" t="s">
        <v>34</v>
      </c>
      <c r="B1" s="94"/>
    </row>
    <row r="2" spans="1:13" ht="27.75" customHeight="1">
      <c r="A2" s="97" t="s">
        <v>36</v>
      </c>
      <c r="B2" s="98"/>
      <c r="C2" s="98"/>
      <c r="D2" s="98"/>
      <c r="E2" s="98"/>
      <c r="F2" s="98"/>
      <c r="G2" s="98"/>
      <c r="H2" s="98"/>
      <c r="I2" s="98"/>
      <c r="J2" s="98"/>
      <c r="K2" s="26"/>
      <c r="L2" s="26"/>
      <c r="M2" s="26"/>
    </row>
    <row r="3" spans="1:13" ht="16.5" customHeight="1">
      <c r="A3" s="84" t="s">
        <v>68</v>
      </c>
      <c r="B3" s="84"/>
      <c r="C3" s="84"/>
      <c r="D3" s="28"/>
      <c r="E3" s="28"/>
      <c r="F3" s="28"/>
      <c r="G3" s="29"/>
      <c r="H3" s="40"/>
      <c r="I3" s="40"/>
      <c r="J3" s="41" t="s">
        <v>22</v>
      </c>
      <c r="K3" s="28"/>
      <c r="L3" s="28"/>
      <c r="M3" s="28"/>
    </row>
    <row r="4" spans="1:13" ht="15.75" customHeight="1">
      <c r="A4" s="95" t="s">
        <v>23</v>
      </c>
      <c r="B4" s="96"/>
      <c r="C4" s="96"/>
      <c r="D4" s="93" t="s">
        <v>63</v>
      </c>
      <c r="E4" s="93" t="s">
        <v>24</v>
      </c>
      <c r="F4" s="93" t="s">
        <v>25</v>
      </c>
      <c r="G4" s="93" t="s">
        <v>26</v>
      </c>
      <c r="H4" s="93" t="s">
        <v>27</v>
      </c>
      <c r="I4" s="93" t="s">
        <v>28</v>
      </c>
      <c r="J4" s="93" t="s">
        <v>30</v>
      </c>
      <c r="K4" s="27"/>
      <c r="L4" s="27"/>
      <c r="M4" s="27"/>
    </row>
    <row r="5" spans="1:13" ht="15.75" customHeight="1">
      <c r="A5" s="95"/>
      <c r="B5" s="96"/>
      <c r="C5" s="96"/>
      <c r="D5" s="93"/>
      <c r="E5" s="93"/>
      <c r="F5" s="93"/>
      <c r="G5" s="93"/>
      <c r="H5" s="93"/>
      <c r="I5" s="93"/>
      <c r="J5" s="93"/>
      <c r="K5" s="27"/>
      <c r="L5" s="27"/>
      <c r="M5" s="27"/>
    </row>
    <row r="6" spans="1:13" ht="15.75" customHeight="1">
      <c r="A6" s="30" t="s">
        <v>29</v>
      </c>
      <c r="B6" s="30" t="s">
        <v>31</v>
      </c>
      <c r="C6" s="30" t="s">
        <v>32</v>
      </c>
      <c r="D6" s="93"/>
      <c r="E6" s="93"/>
      <c r="F6" s="93"/>
      <c r="G6" s="93"/>
      <c r="H6" s="93"/>
      <c r="I6" s="93"/>
      <c r="J6" s="93"/>
      <c r="K6" s="27"/>
      <c r="L6" s="27"/>
      <c r="M6" s="27"/>
    </row>
    <row r="7" spans="1:13" ht="15.75" customHeight="1">
      <c r="A7" s="39" t="s">
        <v>43</v>
      </c>
      <c r="B7" s="71"/>
      <c r="C7" s="71"/>
      <c r="D7" s="72" t="s">
        <v>83</v>
      </c>
      <c r="E7" s="57">
        <f>F7</f>
        <v>326.3</v>
      </c>
      <c r="F7" s="60">
        <f>F8</f>
        <v>326.3</v>
      </c>
      <c r="G7" s="31"/>
      <c r="H7" s="31"/>
      <c r="I7" s="31"/>
      <c r="J7" s="85"/>
      <c r="K7" s="32"/>
      <c r="L7" s="32"/>
      <c r="M7" s="33"/>
    </row>
    <row r="8" spans="1:13" ht="15.75" customHeight="1">
      <c r="A8" s="39"/>
      <c r="B8" s="39" t="s">
        <v>44</v>
      </c>
      <c r="C8" s="39"/>
      <c r="D8" s="72" t="s">
        <v>71</v>
      </c>
      <c r="E8" s="57">
        <f aca="true" t="shared" si="0" ref="E8:E29">F8</f>
        <v>326.3</v>
      </c>
      <c r="F8" s="60">
        <f>F9+F10</f>
        <v>326.3</v>
      </c>
      <c r="G8" s="31"/>
      <c r="H8" s="31"/>
      <c r="I8" s="31"/>
      <c r="J8" s="85"/>
      <c r="K8" s="34"/>
      <c r="L8" s="26"/>
      <c r="M8" s="26"/>
    </row>
    <row r="9" spans="1:13" ht="15.75" customHeight="1">
      <c r="A9" s="39"/>
      <c r="B9" s="39"/>
      <c r="C9" s="39" t="s">
        <v>46</v>
      </c>
      <c r="D9" s="72" t="s">
        <v>40</v>
      </c>
      <c r="E9" s="57">
        <f t="shared" si="0"/>
        <v>44.3</v>
      </c>
      <c r="F9" s="61">
        <v>44.3</v>
      </c>
      <c r="G9" s="31"/>
      <c r="H9" s="31"/>
      <c r="I9" s="31"/>
      <c r="J9" s="85"/>
      <c r="K9" s="34"/>
      <c r="L9" s="26"/>
      <c r="M9" s="26"/>
    </row>
    <row r="10" spans="1:13" ht="15.75" customHeight="1">
      <c r="A10" s="39"/>
      <c r="B10" s="39"/>
      <c r="C10" s="39" t="s">
        <v>72</v>
      </c>
      <c r="D10" s="72" t="s">
        <v>69</v>
      </c>
      <c r="E10" s="57">
        <f t="shared" si="0"/>
        <v>282</v>
      </c>
      <c r="F10" s="61">
        <v>282</v>
      </c>
      <c r="G10" s="31"/>
      <c r="H10" s="31"/>
      <c r="I10" s="31"/>
      <c r="J10" s="85"/>
      <c r="K10" s="26"/>
      <c r="L10" s="26"/>
      <c r="M10" s="26"/>
    </row>
    <row r="11" spans="1:13" ht="15.75" customHeight="1">
      <c r="A11" s="39" t="s">
        <v>45</v>
      </c>
      <c r="B11" s="71"/>
      <c r="C11" s="39"/>
      <c r="D11" s="72" t="s">
        <v>84</v>
      </c>
      <c r="E11" s="57">
        <f t="shared" si="0"/>
        <v>1481.5700000000002</v>
      </c>
      <c r="F11" s="36">
        <f>F12+F14+F16+F18+F22+F25</f>
        <v>1481.5700000000002</v>
      </c>
      <c r="G11" s="31"/>
      <c r="H11" s="31"/>
      <c r="I11" s="31"/>
      <c r="J11" s="85"/>
      <c r="K11" s="26"/>
      <c r="L11" s="26"/>
      <c r="M11" s="26"/>
    </row>
    <row r="12" spans="1:13" ht="15.75" customHeight="1">
      <c r="A12" s="71"/>
      <c r="B12" s="39" t="s">
        <v>87</v>
      </c>
      <c r="C12" s="71"/>
      <c r="D12" s="72" t="s">
        <v>74</v>
      </c>
      <c r="E12" s="57">
        <f t="shared" si="0"/>
        <v>659.38</v>
      </c>
      <c r="F12" s="36">
        <f>F13</f>
        <v>659.38</v>
      </c>
      <c r="G12" s="31"/>
      <c r="H12" s="31"/>
      <c r="I12" s="31"/>
      <c r="J12" s="85"/>
      <c r="K12" s="26"/>
      <c r="L12" s="26"/>
      <c r="M12" s="26"/>
    </row>
    <row r="13" spans="1:13" ht="15.75" customHeight="1">
      <c r="A13" s="71"/>
      <c r="B13" s="71"/>
      <c r="C13" s="39" t="s">
        <v>87</v>
      </c>
      <c r="D13" s="72" t="s">
        <v>57</v>
      </c>
      <c r="E13" s="57">
        <f t="shared" si="0"/>
        <v>659.38</v>
      </c>
      <c r="F13" s="59">
        <v>659.38</v>
      </c>
      <c r="G13" s="31"/>
      <c r="H13" s="31"/>
      <c r="I13" s="31"/>
      <c r="J13" s="85"/>
      <c r="K13" s="26"/>
      <c r="L13" s="26"/>
      <c r="M13" s="26"/>
    </row>
    <row r="14" spans="1:13" ht="15.75" customHeight="1">
      <c r="A14" s="71"/>
      <c r="B14" s="39" t="s">
        <v>88</v>
      </c>
      <c r="C14" s="39"/>
      <c r="D14" s="72" t="s">
        <v>75</v>
      </c>
      <c r="E14" s="57">
        <f t="shared" si="0"/>
        <v>124.8</v>
      </c>
      <c r="F14" s="59">
        <f>F15</f>
        <v>124.8</v>
      </c>
      <c r="G14" s="31"/>
      <c r="H14" s="31"/>
      <c r="I14" s="31"/>
      <c r="J14" s="85"/>
      <c r="K14" s="26"/>
      <c r="L14" s="26"/>
      <c r="M14" s="26"/>
    </row>
    <row r="15" spans="1:13" ht="15.75" customHeight="1">
      <c r="A15" s="71"/>
      <c r="B15" s="71"/>
      <c r="C15" s="39" t="s">
        <v>87</v>
      </c>
      <c r="D15" s="72" t="s">
        <v>76</v>
      </c>
      <c r="E15" s="57">
        <f t="shared" si="0"/>
        <v>124.8</v>
      </c>
      <c r="F15" s="59">
        <v>124.8</v>
      </c>
      <c r="G15" s="31"/>
      <c r="H15" s="31"/>
      <c r="I15" s="31"/>
      <c r="J15" s="85"/>
      <c r="K15" s="26"/>
      <c r="L15" s="26"/>
      <c r="M15" s="26"/>
    </row>
    <row r="16" spans="1:13" ht="15.75" customHeight="1">
      <c r="A16" s="71"/>
      <c r="B16" s="39" t="s">
        <v>89</v>
      </c>
      <c r="C16" s="71"/>
      <c r="D16" s="72" t="s">
        <v>77</v>
      </c>
      <c r="E16" s="57">
        <f t="shared" si="0"/>
        <v>68.7</v>
      </c>
      <c r="F16" s="59">
        <f>F17</f>
        <v>68.7</v>
      </c>
      <c r="G16" s="31"/>
      <c r="H16" s="31"/>
      <c r="I16" s="31"/>
      <c r="J16" s="85"/>
      <c r="K16" s="26"/>
      <c r="L16" s="26"/>
      <c r="M16" s="26"/>
    </row>
    <row r="17" spans="1:13" ht="15.75" customHeight="1">
      <c r="A17" s="39"/>
      <c r="B17" s="71"/>
      <c r="C17" s="39" t="s">
        <v>72</v>
      </c>
      <c r="D17" s="72" t="s">
        <v>78</v>
      </c>
      <c r="E17" s="57">
        <f t="shared" si="0"/>
        <v>68.7</v>
      </c>
      <c r="F17" s="59">
        <v>68.7</v>
      </c>
      <c r="G17" s="31"/>
      <c r="H17" s="31"/>
      <c r="I17" s="31"/>
      <c r="J17" s="85"/>
      <c r="K17" s="26"/>
      <c r="L17" s="26"/>
      <c r="M17" s="26"/>
    </row>
    <row r="18" spans="1:13" ht="15.75" customHeight="1">
      <c r="A18" s="39"/>
      <c r="B18" s="39" t="s">
        <v>90</v>
      </c>
      <c r="C18" s="71"/>
      <c r="D18" s="72" t="s">
        <v>79</v>
      </c>
      <c r="E18" s="57">
        <f t="shared" si="0"/>
        <v>410.03000000000003</v>
      </c>
      <c r="F18" s="59">
        <f>SUM(F19:F21)</f>
        <v>410.03000000000003</v>
      </c>
      <c r="G18" s="31"/>
      <c r="H18" s="31"/>
      <c r="I18" s="31"/>
      <c r="J18" s="85"/>
      <c r="K18" s="26"/>
      <c r="L18" s="26"/>
      <c r="M18" s="26"/>
    </row>
    <row r="19" spans="1:13" ht="15.75" customHeight="1">
      <c r="A19" s="39"/>
      <c r="B19" s="39"/>
      <c r="C19" s="39" t="s">
        <v>87</v>
      </c>
      <c r="D19" s="72" t="s">
        <v>80</v>
      </c>
      <c r="E19" s="57">
        <f t="shared" si="0"/>
        <v>172.02</v>
      </c>
      <c r="F19" s="59">
        <v>172.02</v>
      </c>
      <c r="G19" s="31"/>
      <c r="H19" s="31"/>
      <c r="I19" s="31"/>
      <c r="J19" s="85"/>
      <c r="K19" s="26"/>
      <c r="L19" s="26"/>
      <c r="M19" s="26"/>
    </row>
    <row r="20" spans="1:13" ht="15.75" customHeight="1">
      <c r="A20" s="71"/>
      <c r="B20" s="71"/>
      <c r="C20" s="39" t="s">
        <v>89</v>
      </c>
      <c r="D20" s="72" t="s">
        <v>81</v>
      </c>
      <c r="E20" s="57">
        <f t="shared" si="0"/>
        <v>212.32</v>
      </c>
      <c r="F20" s="59">
        <v>212.32</v>
      </c>
      <c r="G20" s="31"/>
      <c r="H20" s="31"/>
      <c r="I20" s="31"/>
      <c r="J20" s="85"/>
      <c r="K20" s="26"/>
      <c r="L20" s="26"/>
      <c r="M20" s="26"/>
    </row>
    <row r="21" spans="1:13" ht="15.75" customHeight="1">
      <c r="A21" s="71"/>
      <c r="B21" s="39"/>
      <c r="C21" s="39" t="s">
        <v>91</v>
      </c>
      <c r="D21" s="72" t="s">
        <v>82</v>
      </c>
      <c r="E21" s="57">
        <f t="shared" si="0"/>
        <v>25.69</v>
      </c>
      <c r="F21" s="59">
        <v>25.69</v>
      </c>
      <c r="G21" s="31"/>
      <c r="H21" s="31"/>
      <c r="I21" s="31"/>
      <c r="J21" s="85"/>
      <c r="K21" s="26"/>
      <c r="L21" s="26"/>
      <c r="M21" s="26"/>
    </row>
    <row r="22" spans="1:13" ht="15.75" customHeight="1">
      <c r="A22" s="86"/>
      <c r="B22" s="39" t="s">
        <v>44</v>
      </c>
      <c r="C22" s="39"/>
      <c r="D22" s="72" t="s">
        <v>61</v>
      </c>
      <c r="E22" s="57">
        <f t="shared" si="0"/>
        <v>20.4</v>
      </c>
      <c r="F22" s="62">
        <f>F23+F24</f>
        <v>20.4</v>
      </c>
      <c r="G22" s="31"/>
      <c r="H22" s="31"/>
      <c r="I22" s="31"/>
      <c r="J22" s="85"/>
      <c r="K22" s="26"/>
      <c r="L22" s="26"/>
      <c r="M22" s="26"/>
    </row>
    <row r="23" spans="1:13" ht="15.75" customHeight="1">
      <c r="A23" s="39"/>
      <c r="B23" s="39"/>
      <c r="C23" s="39" t="s">
        <v>46</v>
      </c>
      <c r="D23" s="72" t="s">
        <v>41</v>
      </c>
      <c r="E23" s="57">
        <f t="shared" si="0"/>
        <v>5.4</v>
      </c>
      <c r="F23" s="63">
        <v>5.4</v>
      </c>
      <c r="G23" s="31"/>
      <c r="H23" s="31"/>
      <c r="I23" s="31"/>
      <c r="J23" s="85"/>
      <c r="K23" s="26"/>
      <c r="L23" s="26"/>
      <c r="M23" s="26"/>
    </row>
    <row r="24" spans="1:13" ht="15.75" customHeight="1">
      <c r="A24" s="39"/>
      <c r="B24" s="39"/>
      <c r="C24" s="39" t="s">
        <v>72</v>
      </c>
      <c r="D24" s="72" t="s">
        <v>70</v>
      </c>
      <c r="E24" s="57">
        <f t="shared" si="0"/>
        <v>15</v>
      </c>
      <c r="F24" s="63">
        <v>15</v>
      </c>
      <c r="G24" s="31"/>
      <c r="H24" s="31"/>
      <c r="I24" s="31"/>
      <c r="J24" s="85"/>
      <c r="K24" s="26"/>
      <c r="L24" s="26"/>
      <c r="M24" s="26"/>
    </row>
    <row r="25" spans="1:13" ht="15.75" customHeight="1">
      <c r="A25" s="71"/>
      <c r="B25" s="39" t="s">
        <v>92</v>
      </c>
      <c r="C25" s="71"/>
      <c r="D25" s="72" t="s">
        <v>85</v>
      </c>
      <c r="E25" s="57">
        <f t="shared" si="0"/>
        <v>198.26</v>
      </c>
      <c r="F25" s="63">
        <f>F26</f>
        <v>198.26</v>
      </c>
      <c r="G25" s="31"/>
      <c r="H25" s="31"/>
      <c r="I25" s="31"/>
      <c r="J25" s="85"/>
      <c r="K25" s="26"/>
      <c r="L25" s="26"/>
      <c r="M25" s="26"/>
    </row>
    <row r="26" spans="1:13" ht="15.75" customHeight="1">
      <c r="A26" s="71"/>
      <c r="B26" s="71"/>
      <c r="C26" s="39" t="s">
        <v>46</v>
      </c>
      <c r="D26" s="72" t="s">
        <v>86</v>
      </c>
      <c r="E26" s="57">
        <f t="shared" si="0"/>
        <v>198.26</v>
      </c>
      <c r="F26" s="63">
        <v>198.26</v>
      </c>
      <c r="G26" s="31"/>
      <c r="H26" s="31"/>
      <c r="I26" s="31"/>
      <c r="J26" s="85"/>
      <c r="K26" s="26"/>
      <c r="L26" s="26"/>
      <c r="M26" s="26"/>
    </row>
    <row r="27" spans="1:13" ht="15.75" customHeight="1">
      <c r="A27" s="39" t="s">
        <v>47</v>
      </c>
      <c r="B27" s="39"/>
      <c r="C27" s="39"/>
      <c r="D27" s="72" t="s">
        <v>50</v>
      </c>
      <c r="E27" s="57">
        <f t="shared" si="0"/>
        <v>28.9</v>
      </c>
      <c r="F27" s="64">
        <f>F28</f>
        <v>28.9</v>
      </c>
      <c r="G27" s="31"/>
      <c r="H27" s="31"/>
      <c r="I27" s="31"/>
      <c r="J27" s="85"/>
      <c r="K27" s="26"/>
      <c r="L27" s="26"/>
      <c r="M27" s="26"/>
    </row>
    <row r="28" spans="1:13" ht="15.75" customHeight="1">
      <c r="A28" s="39"/>
      <c r="B28" s="39" t="s">
        <v>42</v>
      </c>
      <c r="C28" s="39"/>
      <c r="D28" s="72" t="s">
        <v>62</v>
      </c>
      <c r="E28" s="57">
        <f t="shared" si="0"/>
        <v>28.9</v>
      </c>
      <c r="F28" s="65">
        <f>F29</f>
        <v>28.9</v>
      </c>
      <c r="G28" s="31"/>
      <c r="H28" s="31"/>
      <c r="I28" s="31"/>
      <c r="J28" s="85"/>
      <c r="K28" s="26"/>
      <c r="L28" s="26"/>
      <c r="M28" s="26"/>
    </row>
    <row r="29" spans="1:13" ht="15.75" customHeight="1">
      <c r="A29" s="39"/>
      <c r="B29" s="39"/>
      <c r="C29" s="39" t="s">
        <v>46</v>
      </c>
      <c r="D29" s="72" t="s">
        <v>60</v>
      </c>
      <c r="E29" s="57">
        <f t="shared" si="0"/>
        <v>28.9</v>
      </c>
      <c r="F29" s="66">
        <v>28.9</v>
      </c>
      <c r="G29" s="31"/>
      <c r="H29" s="31"/>
      <c r="I29" s="31"/>
      <c r="J29" s="85"/>
      <c r="K29" s="26"/>
      <c r="L29" s="26"/>
      <c r="M29" s="26"/>
    </row>
    <row r="30" spans="1:13" ht="15.75" customHeight="1">
      <c r="A30" s="87"/>
      <c r="B30" s="87"/>
      <c r="C30" s="87"/>
      <c r="D30" s="39" t="s">
        <v>64</v>
      </c>
      <c r="E30" s="57">
        <f>F30</f>
        <v>1836.7700000000002</v>
      </c>
      <c r="F30" s="58">
        <f>F7+F11+F27</f>
        <v>1836.7700000000002</v>
      </c>
      <c r="G30" s="31"/>
      <c r="H30" s="31"/>
      <c r="I30" s="31"/>
      <c r="J30" s="85"/>
      <c r="K30" s="26"/>
      <c r="L30" s="26"/>
      <c r="M30" s="26"/>
    </row>
    <row r="31" spans="10:13" ht="9.75" customHeight="1">
      <c r="J31" s="26"/>
      <c r="K31" s="26"/>
      <c r="L31" s="26"/>
      <c r="M31" s="26"/>
    </row>
    <row r="32" spans="10:13" ht="9.75" customHeight="1">
      <c r="J32" s="26"/>
      <c r="K32" s="26"/>
      <c r="L32" s="26"/>
      <c r="M32" s="26"/>
    </row>
    <row r="33" spans="10:13" ht="9.75" customHeight="1">
      <c r="J33" s="26"/>
      <c r="K33" s="26"/>
      <c r="L33" s="26"/>
      <c r="M33" s="26"/>
    </row>
    <row r="34" spans="10:13" ht="9.75" customHeight="1">
      <c r="J34" s="26"/>
      <c r="K34" s="26"/>
      <c r="L34" s="26"/>
      <c r="M34" s="26"/>
    </row>
  </sheetData>
  <sheetProtection/>
  <mergeCells count="10">
    <mergeCell ref="G4:G6"/>
    <mergeCell ref="H4:H6"/>
    <mergeCell ref="A1:B1"/>
    <mergeCell ref="A4:C5"/>
    <mergeCell ref="D4:D6"/>
    <mergeCell ref="A2:J2"/>
    <mergeCell ref="J4:J6"/>
    <mergeCell ref="E4:E6"/>
    <mergeCell ref="F4:F6"/>
    <mergeCell ref="I4:I6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5" t="s">
        <v>68</v>
      </c>
      <c r="B4" s="45"/>
      <c r="C4" s="45"/>
      <c r="D4" s="46"/>
      <c r="E4" s="47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88" t="s">
        <v>8</v>
      </c>
      <c r="B5" s="88" t="s">
        <v>9</v>
      </c>
      <c r="C5" s="88" t="s">
        <v>10</v>
      </c>
      <c r="D5" s="89" t="s">
        <v>11</v>
      </c>
      <c r="E5" s="88" t="s">
        <v>12</v>
      </c>
      <c r="F5" s="8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customHeight="1">
      <c r="A6" s="74" t="s">
        <v>43</v>
      </c>
      <c r="B6" s="72" t="s">
        <v>83</v>
      </c>
      <c r="C6" s="36">
        <f>SUM(D6:F6)</f>
        <v>326.3</v>
      </c>
      <c r="D6" s="60">
        <f>D7</f>
        <v>326.3</v>
      </c>
      <c r="E6" s="60">
        <f>E7</f>
        <v>0</v>
      </c>
      <c r="F6" s="5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customHeight="1">
      <c r="A7" s="75" t="s">
        <v>93</v>
      </c>
      <c r="B7" s="72" t="s">
        <v>71</v>
      </c>
      <c r="C7" s="36">
        <f aca="true" t="shared" si="0" ref="C7:C29">SUM(D7:F7)</f>
        <v>326.3</v>
      </c>
      <c r="D7" s="60">
        <f>D8+D9</f>
        <v>326.3</v>
      </c>
      <c r="E7" s="60"/>
      <c r="F7" s="5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customHeight="1">
      <c r="A8" s="75" t="s">
        <v>94</v>
      </c>
      <c r="B8" s="72" t="s">
        <v>40</v>
      </c>
      <c r="C8" s="36">
        <f t="shared" si="0"/>
        <v>44.3</v>
      </c>
      <c r="D8" s="61">
        <v>44.3</v>
      </c>
      <c r="E8" s="67"/>
      <c r="F8" s="6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customHeight="1">
      <c r="A9" s="75" t="s">
        <v>95</v>
      </c>
      <c r="B9" s="72" t="s">
        <v>69</v>
      </c>
      <c r="C9" s="36">
        <f t="shared" si="0"/>
        <v>282</v>
      </c>
      <c r="D9" s="61">
        <v>282</v>
      </c>
      <c r="E9" s="67"/>
      <c r="F9" s="6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customHeight="1">
      <c r="A10" s="75" t="s">
        <v>96</v>
      </c>
      <c r="B10" s="72" t="s">
        <v>84</v>
      </c>
      <c r="C10" s="36">
        <f t="shared" si="0"/>
        <v>1481.5700000000002</v>
      </c>
      <c r="D10" s="36">
        <f>D11+D13+D15+D17+D21+D24</f>
        <v>768.43</v>
      </c>
      <c r="E10" s="36">
        <f>E11+E13+E15+E17+E21+E24</f>
        <v>713.1400000000001</v>
      </c>
      <c r="F10" s="6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75" t="s">
        <v>97</v>
      </c>
      <c r="B11" s="72" t="s">
        <v>74</v>
      </c>
      <c r="C11" s="36">
        <f t="shared" si="0"/>
        <v>659.38</v>
      </c>
      <c r="D11" s="36">
        <f>D12</f>
        <v>141.76</v>
      </c>
      <c r="E11" s="36">
        <f>E12</f>
        <v>517.62</v>
      </c>
      <c r="F11" s="6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 customHeight="1">
      <c r="A12" s="75" t="s">
        <v>98</v>
      </c>
      <c r="B12" s="72" t="s">
        <v>57</v>
      </c>
      <c r="C12" s="36">
        <f t="shared" si="0"/>
        <v>659.38</v>
      </c>
      <c r="D12" s="59">
        <v>141.76</v>
      </c>
      <c r="E12" s="37">
        <v>517.62</v>
      </c>
      <c r="F12" s="6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 customHeight="1">
      <c r="A13" s="75" t="s">
        <v>99</v>
      </c>
      <c r="B13" s="72" t="s">
        <v>75</v>
      </c>
      <c r="C13" s="36">
        <f t="shared" si="0"/>
        <v>124.8</v>
      </c>
      <c r="D13" s="59">
        <f>D14</f>
        <v>124.8</v>
      </c>
      <c r="E13" s="59"/>
      <c r="F13" s="6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 customHeight="1">
      <c r="A14" s="75" t="s">
        <v>100</v>
      </c>
      <c r="B14" s="72" t="s">
        <v>76</v>
      </c>
      <c r="C14" s="36">
        <f t="shared" si="0"/>
        <v>124.8</v>
      </c>
      <c r="D14" s="59">
        <v>124.8</v>
      </c>
      <c r="E14" s="37"/>
      <c r="F14" s="6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15" customHeight="1">
      <c r="A15" s="75" t="s">
        <v>101</v>
      </c>
      <c r="B15" s="72" t="s">
        <v>77</v>
      </c>
      <c r="C15" s="36">
        <f t="shared" si="0"/>
        <v>68.7</v>
      </c>
      <c r="D15" s="59">
        <f>D16</f>
        <v>68.7</v>
      </c>
      <c r="E15" s="59"/>
      <c r="F15" s="6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15" customHeight="1">
      <c r="A16" s="75" t="s">
        <v>102</v>
      </c>
      <c r="B16" s="72" t="s">
        <v>78</v>
      </c>
      <c r="C16" s="36">
        <f t="shared" si="0"/>
        <v>68.7</v>
      </c>
      <c r="D16" s="59">
        <v>68.7</v>
      </c>
      <c r="E16" s="37"/>
      <c r="F16" s="6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15" customHeight="1">
      <c r="A17" s="75" t="s">
        <v>103</v>
      </c>
      <c r="B17" s="72" t="s">
        <v>79</v>
      </c>
      <c r="C17" s="36">
        <f t="shared" si="0"/>
        <v>410.03000000000003</v>
      </c>
      <c r="D17" s="59">
        <f>SUM(D18:D20)</f>
        <v>399.31</v>
      </c>
      <c r="E17" s="59">
        <f>SUM(E18:E20)</f>
        <v>10.72</v>
      </c>
      <c r="F17" s="6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15" customHeight="1">
      <c r="A18" s="75" t="s">
        <v>104</v>
      </c>
      <c r="B18" s="72" t="s">
        <v>80</v>
      </c>
      <c r="C18" s="36">
        <f t="shared" si="0"/>
        <v>172.02</v>
      </c>
      <c r="D18" s="59">
        <v>166.62</v>
      </c>
      <c r="E18" s="79">
        <v>5.4</v>
      </c>
      <c r="F18" s="6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8"/>
    </row>
    <row r="19" spans="1:24" ht="15" customHeight="1">
      <c r="A19" s="75" t="s">
        <v>105</v>
      </c>
      <c r="B19" s="72" t="s">
        <v>81</v>
      </c>
      <c r="C19" s="36">
        <f t="shared" si="0"/>
        <v>212.32</v>
      </c>
      <c r="D19" s="59">
        <v>207</v>
      </c>
      <c r="E19" s="79">
        <v>5.32</v>
      </c>
      <c r="F19" s="6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8"/>
    </row>
    <row r="20" spans="1:24" ht="15" customHeight="1">
      <c r="A20" s="75" t="s">
        <v>106</v>
      </c>
      <c r="B20" s="72" t="s">
        <v>82</v>
      </c>
      <c r="C20" s="36">
        <f t="shared" si="0"/>
        <v>25.69</v>
      </c>
      <c r="D20" s="59">
        <v>25.69</v>
      </c>
      <c r="E20" s="38"/>
      <c r="F20" s="6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8"/>
    </row>
    <row r="21" spans="1:24" ht="15" customHeight="1">
      <c r="A21" s="74" t="s">
        <v>48</v>
      </c>
      <c r="B21" s="72" t="s">
        <v>61</v>
      </c>
      <c r="C21" s="36">
        <f t="shared" si="0"/>
        <v>20.4</v>
      </c>
      <c r="D21" s="62">
        <f>D22+D23</f>
        <v>20.4</v>
      </c>
      <c r="E21" s="62"/>
      <c r="F21" s="6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8"/>
    </row>
    <row r="22" spans="1:24" ht="15" customHeight="1">
      <c r="A22" s="74" t="s">
        <v>49</v>
      </c>
      <c r="B22" s="72" t="s">
        <v>41</v>
      </c>
      <c r="C22" s="36">
        <f t="shared" si="0"/>
        <v>5.4</v>
      </c>
      <c r="D22" s="63">
        <v>5.4</v>
      </c>
      <c r="E22" s="38"/>
      <c r="F22" s="6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8"/>
    </row>
    <row r="23" spans="1:24" ht="15" customHeight="1">
      <c r="A23" s="74" t="s">
        <v>73</v>
      </c>
      <c r="B23" s="72" t="s">
        <v>70</v>
      </c>
      <c r="C23" s="36">
        <f t="shared" si="0"/>
        <v>15</v>
      </c>
      <c r="D23" s="63">
        <v>15</v>
      </c>
      <c r="E23" s="38"/>
      <c r="F23" s="6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8"/>
    </row>
    <row r="24" spans="1:24" ht="15" customHeight="1">
      <c r="A24" s="74" t="s">
        <v>107</v>
      </c>
      <c r="B24" s="72" t="s">
        <v>85</v>
      </c>
      <c r="C24" s="36">
        <f t="shared" si="0"/>
        <v>198.26000000000002</v>
      </c>
      <c r="D24" s="63">
        <f>D25</f>
        <v>13.46</v>
      </c>
      <c r="E24" s="63">
        <f>E25</f>
        <v>184.8</v>
      </c>
      <c r="F24" s="6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8"/>
    </row>
    <row r="25" spans="1:24" ht="15" customHeight="1">
      <c r="A25" s="74" t="s">
        <v>108</v>
      </c>
      <c r="B25" s="72" t="s">
        <v>86</v>
      </c>
      <c r="C25" s="36">
        <f t="shared" si="0"/>
        <v>198.26000000000002</v>
      </c>
      <c r="D25" s="63">
        <v>13.46</v>
      </c>
      <c r="E25" s="79">
        <v>184.8</v>
      </c>
      <c r="F25" s="6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8"/>
    </row>
    <row r="26" spans="1:24" ht="15" customHeight="1">
      <c r="A26" s="76" t="s">
        <v>47</v>
      </c>
      <c r="B26" s="72" t="s">
        <v>50</v>
      </c>
      <c r="C26" s="36">
        <f t="shared" si="0"/>
        <v>28.9</v>
      </c>
      <c r="D26" s="64">
        <f>D27</f>
        <v>28.9</v>
      </c>
      <c r="E26" s="38"/>
      <c r="F26" s="6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8"/>
    </row>
    <row r="27" spans="1:24" ht="15" customHeight="1">
      <c r="A27" s="76" t="s">
        <v>51</v>
      </c>
      <c r="B27" s="72" t="s">
        <v>62</v>
      </c>
      <c r="C27" s="36">
        <f t="shared" si="0"/>
        <v>28.9</v>
      </c>
      <c r="D27" s="65">
        <f>D28</f>
        <v>28.9</v>
      </c>
      <c r="E27" s="38"/>
      <c r="F27" s="6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8"/>
    </row>
    <row r="28" spans="1:24" ht="15" customHeight="1">
      <c r="A28" s="76" t="s">
        <v>52</v>
      </c>
      <c r="B28" s="72" t="s">
        <v>60</v>
      </c>
      <c r="C28" s="36">
        <f t="shared" si="0"/>
        <v>28.9</v>
      </c>
      <c r="D28" s="66">
        <v>28.9</v>
      </c>
      <c r="E28" s="38"/>
      <c r="F28" s="68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8"/>
    </row>
    <row r="29" spans="1:24" ht="15" customHeight="1">
      <c r="A29" s="74"/>
      <c r="B29" s="77" t="s">
        <v>65</v>
      </c>
      <c r="C29" s="36">
        <f t="shared" si="0"/>
        <v>1836.7700000000002</v>
      </c>
      <c r="D29" s="58">
        <f>D6+D10+D26</f>
        <v>1123.63</v>
      </c>
      <c r="E29" s="58">
        <f>E6+E10+E26</f>
        <v>713.1400000000001</v>
      </c>
      <c r="F29" s="78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" ht="14.25">
      <c r="A30" s="19"/>
      <c r="B30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99" t="s">
        <v>38</v>
      </c>
      <c r="B2" s="98"/>
    </row>
    <row r="3" spans="1:2" ht="26.25" customHeight="1" thickBot="1">
      <c r="A3" s="24" t="s">
        <v>68</v>
      </c>
      <c r="B3" s="35" t="s">
        <v>39</v>
      </c>
    </row>
    <row r="4" spans="1:2" s="22" customFormat="1" ht="30" customHeight="1">
      <c r="A4" s="100" t="s">
        <v>16</v>
      </c>
      <c r="B4" s="56"/>
    </row>
    <row r="5" spans="1:2" s="22" customFormat="1" ht="30" customHeight="1">
      <c r="A5" s="101"/>
      <c r="B5" s="48" t="s">
        <v>66</v>
      </c>
    </row>
    <row r="6" spans="1:2" s="23" customFormat="1" ht="30" customHeight="1">
      <c r="A6" s="49" t="s">
        <v>17</v>
      </c>
      <c r="B6" s="50">
        <f>SUM(B7:B9)</f>
        <v>4.4</v>
      </c>
    </row>
    <row r="7" spans="1:2" ht="30" customHeight="1">
      <c r="A7" s="51" t="s">
        <v>18</v>
      </c>
      <c r="B7" s="52"/>
    </row>
    <row r="8" spans="1:2" ht="30" customHeight="1">
      <c r="A8" s="53" t="s">
        <v>19</v>
      </c>
      <c r="B8" s="52"/>
    </row>
    <row r="9" spans="1:2" ht="30" customHeight="1">
      <c r="A9" s="53" t="s">
        <v>20</v>
      </c>
      <c r="B9" s="52">
        <f>SUM(B10:B11)</f>
        <v>4.4</v>
      </c>
    </row>
    <row r="10" spans="1:2" ht="30" customHeight="1">
      <c r="A10" s="53" t="s">
        <v>33</v>
      </c>
      <c r="B10" s="52"/>
    </row>
    <row r="11" spans="1:2" ht="30" customHeight="1" thickBot="1">
      <c r="A11" s="54" t="s">
        <v>21</v>
      </c>
      <c r="B11" s="55">
        <v>4.4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2015-04-27T08:08:51Z</cp:lastPrinted>
  <dcterms:created xsi:type="dcterms:W3CDTF">1996-12-17T01:32:42Z</dcterms:created>
  <dcterms:modified xsi:type="dcterms:W3CDTF">2015-04-28T06:14:27Z</dcterms:modified>
  <cp:category/>
  <cp:version/>
  <cp:contentType/>
  <cp:contentStatus/>
</cp:coreProperties>
</file>