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'支出预算表'!$A$2:$J$29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<sst xmlns="http://schemas.openxmlformats.org/spreadsheetml/2006/main" count="162" uniqueCount="102">
  <si>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</si>
  <si>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</si>
  <si>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</si>
  <si>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</si>
  <si>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</si>
  <si>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</si>
  <si>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</si>
  <si>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</si>
  <si>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</si>
  <si>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</si>
  <si>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</si>
  <si>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</si>
  <si>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</si>
  <si>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</si>
  <si>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</si>
  <si>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</si>
  <si>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</si>
  <si>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</si>
  <si>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</si>
  <si>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</si>
  <si>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</si>
  <si>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</si>
  <si>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</si>
  <si>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</si>
  <si>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</si>
  <si>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</si>
  <si>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</si>
  <si>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</si>
  <si>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</si>
  <si>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</si>
  <si>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</si>
  <si>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</si>
  <si>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</si>
  <si>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</si>
  <si>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</si>
  <si>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</si>
  <si>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</si>
  <si>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</si>
  <si>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</si>
  <si>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</si>
  <si>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</si>
  <si>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</si>
  <si>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</si>
  <si>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</si>
  <si>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</si>
  <si>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</si>
  <si>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</si>
  <si>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</si>
  <si>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21005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</si>
  <si>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</si>
  <si>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</si>
  <si>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</si>
  <si>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</si>
  <si>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</si>
  <si>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</si>
  <si>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</si>
  <si>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</si>
  <si>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</si>
  <si>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住房公积金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</si>
  <si>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</si>
  <si>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</si>
  <si>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</si>
  <si>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</si>
  <si>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</si>
  <si>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</si>
  <si>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</si>
  <si>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</si>
  <si>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</si>
  <si>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</si>
  <si>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事业单位离退休</t>
  </si>
  <si>
    <t>2080502</t>
  </si>
  <si>
    <t xml:space="preserve">      事业单位医疗</t>
  </si>
  <si>
    <t>2100502</t>
  </si>
  <si>
    <t>教育</t>
  </si>
  <si>
    <t xml:space="preserve">  教育事务管理</t>
  </si>
  <si>
    <t xml:space="preserve">      行政运行</t>
  </si>
  <si>
    <t xml:space="preserve">  普通教育</t>
  </si>
  <si>
    <t xml:space="preserve">      小学教育</t>
  </si>
  <si>
    <t xml:space="preserve">      初中教育</t>
  </si>
  <si>
    <t xml:space="preserve">      其他普通教育</t>
  </si>
  <si>
    <t xml:space="preserve">  进修及培训</t>
  </si>
  <si>
    <t xml:space="preserve">      归口管理的行政单位离退休</t>
  </si>
  <si>
    <t xml:space="preserve">      行政单位医疗</t>
  </si>
  <si>
    <t xml:space="preserve">      教师进修</t>
  </si>
  <si>
    <t xml:space="preserve">      干部教育</t>
  </si>
  <si>
    <t>205</t>
  </si>
  <si>
    <t>02</t>
  </si>
  <si>
    <t>03</t>
  </si>
  <si>
    <t>99</t>
  </si>
  <si>
    <t>08</t>
  </si>
  <si>
    <r>
      <t>20</t>
    </r>
    <r>
      <rPr>
        <sz val="10"/>
        <rFont val="宋体"/>
        <family val="0"/>
      </rPr>
      <t>501</t>
    </r>
  </si>
  <si>
    <r>
      <t>20</t>
    </r>
    <r>
      <rPr>
        <sz val="10"/>
        <rFont val="宋体"/>
        <family val="0"/>
      </rPr>
      <t>50101</t>
    </r>
  </si>
  <si>
    <r>
      <t>2050102</t>
    </r>
  </si>
  <si>
    <r>
      <t>205010</t>
    </r>
    <r>
      <rPr>
        <sz val="10"/>
        <rFont val="宋体"/>
        <family val="0"/>
      </rPr>
      <t>202</t>
    </r>
  </si>
  <si>
    <r>
      <t>205010203</t>
    </r>
  </si>
  <si>
    <r>
      <t>2050102</t>
    </r>
    <r>
      <rPr>
        <sz val="10"/>
        <rFont val="宋体"/>
        <family val="0"/>
      </rPr>
      <t>99</t>
    </r>
  </si>
  <si>
    <r>
      <t>205010</t>
    </r>
    <r>
      <rPr>
        <sz val="10"/>
        <rFont val="宋体"/>
        <family val="0"/>
      </rPr>
      <t>8</t>
    </r>
  </si>
  <si>
    <r>
      <t>205010</t>
    </r>
    <r>
      <rPr>
        <sz val="10"/>
        <rFont val="宋体"/>
        <family val="0"/>
      </rPr>
      <t>801</t>
    </r>
  </si>
  <si>
    <r>
      <t>205011</t>
    </r>
    <r>
      <rPr>
        <sz val="10"/>
        <rFont val="宋体"/>
        <family val="0"/>
      </rPr>
      <t>802</t>
    </r>
  </si>
  <si>
    <t>2080501</t>
  </si>
  <si>
    <t>2100501</t>
  </si>
  <si>
    <t>2015年教育系统部门预算和“三公”经费预算公开表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</si>
</sst>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1" fillId="0" borderId="10" xfId="57" applyBorder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101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20.2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35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6" t="s">
        <v>67</v>
      </c>
      <c r="B3" s="47"/>
      <c r="C3" s="48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0.25" customHeight="1">
      <c r="A4" s="78" t="s">
        <v>2</v>
      </c>
      <c r="B4" s="78"/>
      <c r="C4" s="78" t="s">
        <v>1</v>
      </c>
      <c r="D4" s="7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25" customHeight="1">
      <c r="A5" s="7" t="s">
        <v>52</v>
      </c>
      <c r="B5" s="79" t="s">
        <v>4</v>
      </c>
      <c r="C5" s="7" t="s">
        <v>52</v>
      </c>
      <c r="D5" s="79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0.25" customHeight="1">
      <c r="A6" s="80" t="s">
        <v>53</v>
      </c>
      <c r="B6" s="76">
        <v>17728.99</v>
      </c>
      <c r="C6" s="81" t="s">
        <v>73</v>
      </c>
      <c r="D6" s="40">
        <f>D7+D9+D13</f>
        <v>9739.090000000002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0.25" customHeight="1">
      <c r="A7" s="80" t="s">
        <v>54</v>
      </c>
      <c r="B7" s="61"/>
      <c r="C7" s="81" t="s">
        <v>74</v>
      </c>
      <c r="D7" s="40">
        <f>D8</f>
        <v>2014.82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0.25" customHeight="1">
      <c r="A8" s="80" t="s">
        <v>55</v>
      </c>
      <c r="B8" s="61"/>
      <c r="C8" s="81" t="s">
        <v>75</v>
      </c>
      <c r="D8" s="64">
        <v>2014.82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0.25" customHeight="1">
      <c r="A9" s="80" t="s">
        <v>56</v>
      </c>
      <c r="B9" s="61"/>
      <c r="C9" s="81" t="s">
        <v>76</v>
      </c>
      <c r="D9" s="64">
        <f>D10+D11+D12</f>
        <v>7485.650000000001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0.25" customHeight="1">
      <c r="A10" s="80" t="s">
        <v>57</v>
      </c>
      <c r="B10" s="61"/>
      <c r="C10" s="81" t="s">
        <v>77</v>
      </c>
      <c r="D10" s="64">
        <v>4063.92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0.25" customHeight="1">
      <c r="A11" s="82"/>
      <c r="B11" s="61"/>
      <c r="C11" s="81" t="s">
        <v>78</v>
      </c>
      <c r="D11" s="64">
        <v>3275.21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0.25" customHeight="1">
      <c r="A12" s="80"/>
      <c r="B12" s="61"/>
      <c r="C12" s="81" t="s">
        <v>79</v>
      </c>
      <c r="D12" s="64">
        <v>146.52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0.25" customHeight="1">
      <c r="A13" s="80"/>
      <c r="B13" s="61"/>
      <c r="C13" s="81" t="s">
        <v>80</v>
      </c>
      <c r="D13" s="64">
        <f>D14+D15</f>
        <v>238.62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0.25" customHeight="1">
      <c r="A14" s="80"/>
      <c r="B14" s="61"/>
      <c r="C14" s="81" t="s">
        <v>83</v>
      </c>
      <c r="D14" s="64">
        <v>202.9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0.25" customHeight="1">
      <c r="A15" s="80"/>
      <c r="B15" s="61"/>
      <c r="C15" s="81" t="s">
        <v>84</v>
      </c>
      <c r="D15" s="64">
        <v>35.72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0.25" customHeight="1">
      <c r="A16" s="80"/>
      <c r="B16" s="61"/>
      <c r="C16" s="81" t="s">
        <v>46</v>
      </c>
      <c r="D16" s="65">
        <f>D17</f>
        <v>6546.2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0.25" customHeight="1">
      <c r="A17" s="80"/>
      <c r="B17" s="61"/>
      <c r="C17" s="81" t="s">
        <v>59</v>
      </c>
      <c r="D17" s="66">
        <f>D18+D19</f>
        <v>6546.2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0.25" customHeight="1">
      <c r="A18" s="80"/>
      <c r="B18" s="61"/>
      <c r="C18" s="81" t="s">
        <v>81</v>
      </c>
      <c r="D18" s="66">
        <v>50.2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0.25" customHeight="1">
      <c r="A19" s="80"/>
      <c r="B19" s="61"/>
      <c r="C19" s="81" t="s">
        <v>69</v>
      </c>
      <c r="D19" s="67">
        <v>6496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0.25" customHeight="1">
      <c r="A20" s="80"/>
      <c r="B20" s="61"/>
      <c r="C20" s="81" t="s">
        <v>60</v>
      </c>
      <c r="D20" s="68">
        <f>D21</f>
        <v>619.9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0.25" customHeight="1">
      <c r="A21" s="80"/>
      <c r="B21" s="61"/>
      <c r="C21" s="81" t="s">
        <v>61</v>
      </c>
      <c r="D21" s="69">
        <f>D22+D23</f>
        <v>619.9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0.25" customHeight="1">
      <c r="A22" s="80"/>
      <c r="B22" s="61"/>
      <c r="C22" s="81" t="s">
        <v>82</v>
      </c>
      <c r="D22" s="70">
        <v>5.3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0.25" customHeight="1">
      <c r="A23" s="80"/>
      <c r="B23" s="61"/>
      <c r="C23" s="81" t="s">
        <v>71</v>
      </c>
      <c r="D23" s="70">
        <v>614.6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.25" customHeight="1">
      <c r="A24" s="80"/>
      <c r="B24" s="61"/>
      <c r="C24" s="81" t="s">
        <v>49</v>
      </c>
      <c r="D24" s="71">
        <f>D25</f>
        <v>823.8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0.25" customHeight="1">
      <c r="A25" s="80"/>
      <c r="B25" s="61"/>
      <c r="C25" s="81" t="s">
        <v>62</v>
      </c>
      <c r="D25" s="72">
        <f>D26</f>
        <v>823.8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.25" customHeight="1">
      <c r="A26" s="80"/>
      <c r="B26" s="61"/>
      <c r="C26" s="81" t="s">
        <v>58</v>
      </c>
      <c r="D26" s="73">
        <v>823.8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"/>
    </row>
    <row r="27" spans="1:22" ht="20.25" customHeight="1">
      <c r="A27" s="83" t="s">
        <v>5</v>
      </c>
      <c r="B27" s="63">
        <f>SUM(B6:B10)</f>
        <v>17728.99</v>
      </c>
      <c r="C27" s="84" t="s">
        <v>6</v>
      </c>
      <c r="D27" s="62">
        <f>D6+D16+D20+D24</f>
        <v>17728.99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8"/>
    </row>
  </sheetData>
  <sheetProtection/>
  <mergeCells count="1">
    <mergeCell ref="A2:D2"/>
  </mergeCells>
  <printOptions horizontalCentered="1"/>
  <pageMargins left="0.7480314960629921" right="0.7480314960629921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24" sqref="D24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8" t="s">
        <v>34</v>
      </c>
      <c r="B1" s="98"/>
    </row>
    <row r="2" spans="1:13" ht="27.75" customHeigh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5" t="s">
        <v>68</v>
      </c>
      <c r="B4" s="85"/>
      <c r="C4" s="85"/>
      <c r="D4" s="32"/>
      <c r="E4" s="32"/>
      <c r="F4" s="32"/>
      <c r="G4" s="33"/>
      <c r="H4" s="44"/>
      <c r="I4" s="44"/>
      <c r="J4" s="45" t="s">
        <v>22</v>
      </c>
      <c r="K4" s="32"/>
      <c r="L4" s="32"/>
      <c r="M4" s="32"/>
    </row>
    <row r="5" spans="1:13" ht="18" customHeight="1">
      <c r="A5" s="99" t="s">
        <v>23</v>
      </c>
      <c r="B5" s="100"/>
      <c r="C5" s="100"/>
      <c r="D5" s="97" t="s">
        <v>63</v>
      </c>
      <c r="E5" s="97" t="s">
        <v>24</v>
      </c>
      <c r="F5" s="97" t="s">
        <v>25</v>
      </c>
      <c r="G5" s="97" t="s">
        <v>26</v>
      </c>
      <c r="H5" s="97" t="s">
        <v>27</v>
      </c>
      <c r="I5" s="97" t="s">
        <v>28</v>
      </c>
      <c r="J5" s="97" t="s">
        <v>30</v>
      </c>
      <c r="K5" s="31"/>
      <c r="L5" s="31"/>
      <c r="M5" s="31"/>
    </row>
    <row r="6" spans="1:13" ht="18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1"/>
      <c r="L6" s="31"/>
      <c r="M6" s="31"/>
    </row>
    <row r="7" spans="1:13" ht="18" customHeight="1">
      <c r="A7" s="34" t="s">
        <v>29</v>
      </c>
      <c r="B7" s="34" t="s">
        <v>31</v>
      </c>
      <c r="C7" s="34" t="s">
        <v>32</v>
      </c>
      <c r="D7" s="97"/>
      <c r="E7" s="97"/>
      <c r="F7" s="97"/>
      <c r="G7" s="97"/>
      <c r="H7" s="97"/>
      <c r="I7" s="97"/>
      <c r="J7" s="97"/>
      <c r="K7" s="31"/>
      <c r="L7" s="31"/>
      <c r="M7" s="31"/>
    </row>
    <row r="8" spans="1:13" ht="18" customHeight="1">
      <c r="A8" s="43" t="s">
        <v>85</v>
      </c>
      <c r="B8" s="43"/>
      <c r="C8" s="43"/>
      <c r="D8" s="81" t="s">
        <v>73</v>
      </c>
      <c r="E8" s="61">
        <f>F8</f>
        <v>9739.090000000002</v>
      </c>
      <c r="F8" s="40">
        <f>F9+F11+F15</f>
        <v>9739.090000000002</v>
      </c>
      <c r="G8" s="35"/>
      <c r="H8" s="35"/>
      <c r="I8" s="35"/>
      <c r="J8" s="86"/>
      <c r="K8" s="36"/>
      <c r="L8" s="36"/>
      <c r="M8" s="37"/>
    </row>
    <row r="9" spans="1:13" ht="18" customHeight="1">
      <c r="A9" s="43"/>
      <c r="B9" s="43" t="s">
        <v>44</v>
      </c>
      <c r="C9" s="43"/>
      <c r="D9" s="81" t="s">
        <v>74</v>
      </c>
      <c r="E9" s="61">
        <f aca="true" t="shared" si="0" ref="E9:E29">F9</f>
        <v>2014.82</v>
      </c>
      <c r="F9" s="40">
        <f>F10</f>
        <v>2014.82</v>
      </c>
      <c r="G9" s="35"/>
      <c r="H9" s="35"/>
      <c r="I9" s="35"/>
      <c r="J9" s="86"/>
      <c r="K9" s="38"/>
      <c r="L9" s="26"/>
      <c r="M9" s="26"/>
    </row>
    <row r="10" spans="1:13" ht="18" customHeight="1">
      <c r="A10" s="43"/>
      <c r="B10" s="43"/>
      <c r="C10" s="43" t="s">
        <v>44</v>
      </c>
      <c r="D10" s="81" t="s">
        <v>75</v>
      </c>
      <c r="E10" s="61">
        <f t="shared" si="0"/>
        <v>2014.82</v>
      </c>
      <c r="F10" s="64">
        <v>2014.82</v>
      </c>
      <c r="G10" s="35"/>
      <c r="H10" s="35"/>
      <c r="I10" s="35"/>
      <c r="J10" s="86"/>
      <c r="K10" s="38"/>
      <c r="L10" s="26"/>
      <c r="M10" s="26"/>
    </row>
    <row r="11" spans="1:13" ht="18" customHeight="1">
      <c r="A11" s="77"/>
      <c r="B11" s="43" t="s">
        <v>40</v>
      </c>
      <c r="C11" s="43"/>
      <c r="D11" s="81" t="s">
        <v>76</v>
      </c>
      <c r="E11" s="61">
        <f t="shared" si="0"/>
        <v>7485.650000000001</v>
      </c>
      <c r="F11" s="64">
        <f>F12+F13+F14</f>
        <v>7485.650000000001</v>
      </c>
      <c r="G11" s="35"/>
      <c r="H11" s="35"/>
      <c r="I11" s="35"/>
      <c r="J11" s="86"/>
      <c r="K11" s="26"/>
      <c r="L11" s="26"/>
      <c r="M11" s="26"/>
    </row>
    <row r="12" spans="1:13" ht="18" customHeight="1">
      <c r="A12" s="77"/>
      <c r="B12" s="43"/>
      <c r="C12" s="43" t="s">
        <v>40</v>
      </c>
      <c r="D12" s="81" t="s">
        <v>77</v>
      </c>
      <c r="E12" s="61">
        <f t="shared" si="0"/>
        <v>4063.92</v>
      </c>
      <c r="F12" s="64">
        <v>4063.92</v>
      </c>
      <c r="G12" s="35"/>
      <c r="H12" s="35"/>
      <c r="I12" s="35"/>
      <c r="J12" s="86"/>
      <c r="K12" s="26"/>
      <c r="L12" s="26"/>
      <c r="M12" s="26"/>
    </row>
    <row r="13" spans="1:13" ht="18" customHeight="1">
      <c r="A13" s="77"/>
      <c r="B13" s="43"/>
      <c r="C13" s="43" t="s">
        <v>87</v>
      </c>
      <c r="D13" s="81" t="s">
        <v>78</v>
      </c>
      <c r="E13" s="61">
        <f t="shared" si="0"/>
        <v>3275.21</v>
      </c>
      <c r="F13" s="64">
        <v>3275.21</v>
      </c>
      <c r="G13" s="35"/>
      <c r="H13" s="35"/>
      <c r="I13" s="35"/>
      <c r="J13" s="86"/>
      <c r="K13" s="26"/>
      <c r="L13" s="26"/>
      <c r="M13" s="26"/>
    </row>
    <row r="14" spans="1:13" ht="18" customHeight="1">
      <c r="A14" s="77"/>
      <c r="B14" s="43"/>
      <c r="C14" s="43" t="s">
        <v>88</v>
      </c>
      <c r="D14" s="81" t="s">
        <v>79</v>
      </c>
      <c r="E14" s="61">
        <f t="shared" si="0"/>
        <v>146.52</v>
      </c>
      <c r="F14" s="64">
        <v>146.52</v>
      </c>
      <c r="G14" s="35"/>
      <c r="H14" s="35"/>
      <c r="I14" s="35"/>
      <c r="J14" s="86"/>
      <c r="K14" s="26"/>
      <c r="L14" s="26"/>
      <c r="M14" s="26"/>
    </row>
    <row r="15" spans="1:13" ht="18" customHeight="1">
      <c r="A15" s="77"/>
      <c r="B15" s="43" t="s">
        <v>89</v>
      </c>
      <c r="C15" s="43"/>
      <c r="D15" s="81" t="s">
        <v>80</v>
      </c>
      <c r="E15" s="61">
        <f t="shared" si="0"/>
        <v>238.62</v>
      </c>
      <c r="F15" s="64">
        <f>F16+F17</f>
        <v>238.62</v>
      </c>
      <c r="G15" s="35"/>
      <c r="H15" s="35"/>
      <c r="I15" s="35"/>
      <c r="J15" s="86"/>
      <c r="K15" s="26"/>
      <c r="L15" s="26"/>
      <c r="M15" s="26"/>
    </row>
    <row r="16" spans="1:13" ht="18" customHeight="1">
      <c r="A16" s="77"/>
      <c r="B16" s="43"/>
      <c r="C16" s="43" t="s">
        <v>44</v>
      </c>
      <c r="D16" s="81" t="s">
        <v>83</v>
      </c>
      <c r="E16" s="61">
        <f t="shared" si="0"/>
        <v>202.9</v>
      </c>
      <c r="F16" s="64">
        <v>202.9</v>
      </c>
      <c r="G16" s="35"/>
      <c r="H16" s="35"/>
      <c r="I16" s="35"/>
      <c r="J16" s="86"/>
      <c r="K16" s="26"/>
      <c r="L16" s="26"/>
      <c r="M16" s="26"/>
    </row>
    <row r="17" spans="1:13" ht="18" customHeight="1">
      <c r="A17" s="77"/>
      <c r="B17" s="43"/>
      <c r="C17" s="43" t="s">
        <v>40</v>
      </c>
      <c r="D17" s="81" t="s">
        <v>84</v>
      </c>
      <c r="E17" s="61">
        <f t="shared" si="0"/>
        <v>35.72</v>
      </c>
      <c r="F17" s="64">
        <v>35.72</v>
      </c>
      <c r="G17" s="35"/>
      <c r="H17" s="35"/>
      <c r="I17" s="35"/>
      <c r="J17" s="86"/>
      <c r="K17" s="26"/>
      <c r="L17" s="26"/>
      <c r="M17" s="26"/>
    </row>
    <row r="18" spans="1:13" ht="18" customHeight="1">
      <c r="A18" s="43" t="s">
        <v>41</v>
      </c>
      <c r="B18" s="43"/>
      <c r="C18" s="43"/>
      <c r="D18" s="81" t="s">
        <v>46</v>
      </c>
      <c r="E18" s="61">
        <f t="shared" si="0"/>
        <v>6546.2</v>
      </c>
      <c r="F18" s="65">
        <f>F19</f>
        <v>6546.2</v>
      </c>
      <c r="G18" s="35"/>
      <c r="H18" s="35"/>
      <c r="I18" s="35"/>
      <c r="J18" s="86"/>
      <c r="K18" s="26"/>
      <c r="L18" s="26"/>
      <c r="M18" s="26"/>
    </row>
    <row r="19" spans="1:13" ht="18" customHeight="1">
      <c r="A19" s="43"/>
      <c r="B19" s="43" t="s">
        <v>42</v>
      </c>
      <c r="C19" s="43"/>
      <c r="D19" s="81" t="s">
        <v>59</v>
      </c>
      <c r="E19" s="61">
        <f t="shared" si="0"/>
        <v>6546.2</v>
      </c>
      <c r="F19" s="66">
        <f>F20+F21</f>
        <v>6546.2</v>
      </c>
      <c r="G19" s="35"/>
      <c r="H19" s="35"/>
      <c r="I19" s="35"/>
      <c r="J19" s="86"/>
      <c r="K19" s="26"/>
      <c r="L19" s="26"/>
      <c r="M19" s="26"/>
    </row>
    <row r="20" spans="1:13" ht="18" customHeight="1">
      <c r="A20" s="43"/>
      <c r="B20" s="43"/>
      <c r="C20" s="43" t="s">
        <v>44</v>
      </c>
      <c r="D20" s="81" t="s">
        <v>81</v>
      </c>
      <c r="E20" s="61">
        <f t="shared" si="0"/>
        <v>50.2</v>
      </c>
      <c r="F20" s="66">
        <v>50.2</v>
      </c>
      <c r="G20" s="35"/>
      <c r="H20" s="35"/>
      <c r="I20" s="35"/>
      <c r="J20" s="86"/>
      <c r="K20" s="26"/>
      <c r="L20" s="26"/>
      <c r="M20" s="26"/>
    </row>
    <row r="21" spans="1:13" ht="18" customHeight="1">
      <c r="A21" s="77"/>
      <c r="B21" s="43"/>
      <c r="C21" s="43" t="s">
        <v>86</v>
      </c>
      <c r="D21" s="81" t="s">
        <v>69</v>
      </c>
      <c r="E21" s="61">
        <f t="shared" si="0"/>
        <v>6496</v>
      </c>
      <c r="F21" s="67">
        <v>6496</v>
      </c>
      <c r="G21" s="35"/>
      <c r="H21" s="35"/>
      <c r="I21" s="35"/>
      <c r="J21" s="86"/>
      <c r="K21" s="26"/>
      <c r="L21" s="26"/>
      <c r="M21" s="26"/>
    </row>
    <row r="22" spans="1:13" ht="18" customHeight="1">
      <c r="A22" s="43" t="s">
        <v>43</v>
      </c>
      <c r="B22" s="77"/>
      <c r="C22" s="77"/>
      <c r="D22" s="81" t="s">
        <v>60</v>
      </c>
      <c r="E22" s="61">
        <f t="shared" si="0"/>
        <v>619.9</v>
      </c>
      <c r="F22" s="68">
        <f>F23</f>
        <v>619.9</v>
      </c>
      <c r="G22" s="35"/>
      <c r="H22" s="35"/>
      <c r="I22" s="35"/>
      <c r="J22" s="86"/>
      <c r="K22" s="26"/>
      <c r="L22" s="26"/>
      <c r="M22" s="26"/>
    </row>
    <row r="23" spans="1:13" ht="18" customHeight="1">
      <c r="A23" s="43"/>
      <c r="B23" s="43" t="s">
        <v>42</v>
      </c>
      <c r="C23" s="43"/>
      <c r="D23" s="81" t="s">
        <v>61</v>
      </c>
      <c r="E23" s="61">
        <f t="shared" si="0"/>
        <v>619.9</v>
      </c>
      <c r="F23" s="69">
        <f>F24+F25</f>
        <v>619.9</v>
      </c>
      <c r="G23" s="35"/>
      <c r="H23" s="35"/>
      <c r="I23" s="35"/>
      <c r="J23" s="86"/>
      <c r="K23" s="26"/>
      <c r="L23" s="26"/>
      <c r="M23" s="26"/>
    </row>
    <row r="24" spans="1:13" ht="18" customHeight="1">
      <c r="A24" s="77"/>
      <c r="B24" s="43"/>
      <c r="C24" s="43" t="s">
        <v>44</v>
      </c>
      <c r="D24" s="81" t="s">
        <v>82</v>
      </c>
      <c r="E24" s="61">
        <f t="shared" si="0"/>
        <v>5.3</v>
      </c>
      <c r="F24" s="70">
        <v>5.3</v>
      </c>
      <c r="G24" s="35"/>
      <c r="H24" s="35"/>
      <c r="I24" s="35"/>
      <c r="J24" s="86"/>
      <c r="K24" s="26"/>
      <c r="L24" s="26"/>
      <c r="M24" s="26"/>
    </row>
    <row r="25" spans="1:13" ht="18" customHeight="1">
      <c r="A25" s="77"/>
      <c r="B25" s="77"/>
      <c r="C25" s="43" t="s">
        <v>40</v>
      </c>
      <c r="D25" s="81" t="s">
        <v>71</v>
      </c>
      <c r="E25" s="61">
        <f t="shared" si="0"/>
        <v>614.6</v>
      </c>
      <c r="F25" s="70">
        <v>614.6</v>
      </c>
      <c r="G25" s="35"/>
      <c r="H25" s="35"/>
      <c r="I25" s="35"/>
      <c r="J25" s="86"/>
      <c r="K25" s="26"/>
      <c r="L25" s="26"/>
      <c r="M25" s="26"/>
    </row>
    <row r="26" spans="1:13" ht="18" customHeight="1">
      <c r="A26" s="43" t="s">
        <v>45</v>
      </c>
      <c r="B26" s="43"/>
      <c r="C26" s="43"/>
      <c r="D26" s="81" t="s">
        <v>49</v>
      </c>
      <c r="E26" s="61">
        <f t="shared" si="0"/>
        <v>823.8</v>
      </c>
      <c r="F26" s="71">
        <f>F27</f>
        <v>823.8</v>
      </c>
      <c r="G26" s="35"/>
      <c r="H26" s="35"/>
      <c r="I26" s="35"/>
      <c r="J26" s="86"/>
      <c r="K26" s="26"/>
      <c r="L26" s="26"/>
      <c r="M26" s="26"/>
    </row>
    <row r="27" spans="1:13" ht="18" customHeight="1">
      <c r="A27" s="43"/>
      <c r="B27" s="43" t="s">
        <v>40</v>
      </c>
      <c r="C27" s="43"/>
      <c r="D27" s="81" t="s">
        <v>62</v>
      </c>
      <c r="E27" s="61">
        <f t="shared" si="0"/>
        <v>823.8</v>
      </c>
      <c r="F27" s="72">
        <f>F28</f>
        <v>823.8</v>
      </c>
      <c r="G27" s="35"/>
      <c r="H27" s="35"/>
      <c r="I27" s="35"/>
      <c r="J27" s="86"/>
      <c r="K27" s="26"/>
      <c r="L27" s="26"/>
      <c r="M27" s="26"/>
    </row>
    <row r="28" spans="1:13" ht="18" customHeight="1">
      <c r="A28" s="43"/>
      <c r="B28" s="43"/>
      <c r="C28" s="43" t="s">
        <v>44</v>
      </c>
      <c r="D28" s="81" t="s">
        <v>58</v>
      </c>
      <c r="E28" s="61">
        <f t="shared" si="0"/>
        <v>823.8</v>
      </c>
      <c r="F28" s="73">
        <v>823.8</v>
      </c>
      <c r="G28" s="35"/>
      <c r="H28" s="35"/>
      <c r="I28" s="35"/>
      <c r="J28" s="86"/>
      <c r="K28" s="26"/>
      <c r="L28" s="26"/>
      <c r="M28" s="26"/>
    </row>
    <row r="29" spans="1:13" ht="18" customHeight="1">
      <c r="A29" s="87"/>
      <c r="B29" s="87"/>
      <c r="C29" s="87"/>
      <c r="D29" s="43" t="s">
        <v>64</v>
      </c>
      <c r="E29" s="61">
        <f t="shared" si="0"/>
        <v>17728.99</v>
      </c>
      <c r="F29" s="63">
        <f>F8+F18+F22+F26</f>
        <v>17728.99</v>
      </c>
      <c r="G29" s="35"/>
      <c r="H29" s="35"/>
      <c r="I29" s="35"/>
      <c r="J29" s="86"/>
      <c r="K29" s="26"/>
      <c r="L29" s="26"/>
      <c r="M29" s="26"/>
    </row>
    <row r="30" spans="10:13" ht="9.75" customHeight="1">
      <c r="J30" s="26"/>
      <c r="K30" s="26"/>
      <c r="L30" s="26"/>
      <c r="M30" s="26"/>
    </row>
    <row r="31" spans="10:13" ht="9.75" customHeight="1">
      <c r="J31" s="26"/>
      <c r="K31" s="26"/>
      <c r="L31" s="26"/>
      <c r="M31" s="26"/>
    </row>
    <row r="32" spans="10:13" ht="9.75" customHeight="1">
      <c r="J32" s="26"/>
      <c r="K32" s="26"/>
      <c r="L32" s="26"/>
      <c r="M32" s="26"/>
    </row>
    <row r="33" spans="10:13" ht="9.75" customHeight="1">
      <c r="J33" s="26"/>
      <c r="K33" s="26"/>
      <c r="L33" s="26"/>
      <c r="M33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2" bottom="0.2" header="0.2" footer="0.2"/>
  <pageSetup fitToHeight="100" horizontalDpi="1200" verticalDpi="1200" orientation="landscape" paperSize="9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9" t="s">
        <v>68</v>
      </c>
      <c r="B4" s="49"/>
      <c r="C4" s="49"/>
      <c r="D4" s="50"/>
      <c r="E4" s="51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1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" customHeight="1">
      <c r="A6" s="90" t="s">
        <v>85</v>
      </c>
      <c r="B6" s="81" t="s">
        <v>73</v>
      </c>
      <c r="C6" s="40">
        <f>C7+C9+C13</f>
        <v>9736.090000000002</v>
      </c>
      <c r="D6" s="40">
        <f>D7+D9+D13</f>
        <v>8148.000000000001</v>
      </c>
      <c r="E6" s="61">
        <f>E7</f>
        <v>1588.09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" customHeight="1">
      <c r="A7" s="91" t="s">
        <v>90</v>
      </c>
      <c r="B7" s="81" t="s">
        <v>74</v>
      </c>
      <c r="C7" s="64">
        <f>D7+E7</f>
        <v>2014.82</v>
      </c>
      <c r="D7" s="40">
        <f>D8</f>
        <v>426.73</v>
      </c>
      <c r="E7" s="61">
        <f>E8</f>
        <v>1588.09</v>
      </c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" customHeight="1">
      <c r="A8" s="91" t="s">
        <v>91</v>
      </c>
      <c r="B8" s="81" t="s">
        <v>75</v>
      </c>
      <c r="C8" s="64">
        <f aca="true" t="shared" si="0" ref="C8:C25">D8+E8</f>
        <v>2014.82</v>
      </c>
      <c r="D8" s="64">
        <v>426.73</v>
      </c>
      <c r="E8" s="64">
        <v>1588.09</v>
      </c>
      <c r="F8" s="7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" customHeight="1">
      <c r="A9" s="91" t="s">
        <v>92</v>
      </c>
      <c r="B9" s="81" t="s">
        <v>76</v>
      </c>
      <c r="C9" s="64">
        <f t="shared" si="0"/>
        <v>7485.650000000001</v>
      </c>
      <c r="D9" s="64">
        <f>D10+D11+D12</f>
        <v>7485.650000000001</v>
      </c>
      <c r="E9" s="41"/>
      <c r="F9" s="7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" customHeight="1">
      <c r="A10" s="91" t="s">
        <v>93</v>
      </c>
      <c r="B10" s="81" t="s">
        <v>77</v>
      </c>
      <c r="C10" s="64">
        <f t="shared" si="0"/>
        <v>4063.92</v>
      </c>
      <c r="D10" s="64">
        <v>4063.92</v>
      </c>
      <c r="E10" s="41"/>
      <c r="F10" s="7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" customHeight="1">
      <c r="A11" s="91" t="s">
        <v>94</v>
      </c>
      <c r="B11" s="81" t="s">
        <v>78</v>
      </c>
      <c r="C11" s="64">
        <f t="shared" si="0"/>
        <v>3275.21</v>
      </c>
      <c r="D11" s="64">
        <v>3275.21</v>
      </c>
      <c r="E11" s="41"/>
      <c r="F11" s="7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" customHeight="1">
      <c r="A12" s="91" t="s">
        <v>95</v>
      </c>
      <c r="B12" s="81" t="s">
        <v>79</v>
      </c>
      <c r="C12" s="64">
        <f t="shared" si="0"/>
        <v>146.52</v>
      </c>
      <c r="D12" s="64">
        <v>146.52</v>
      </c>
      <c r="E12" s="41"/>
      <c r="F12" s="7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21" customHeight="1">
      <c r="A13" s="91" t="s">
        <v>96</v>
      </c>
      <c r="B13" s="81" t="s">
        <v>80</v>
      </c>
      <c r="C13" s="64">
        <f t="shared" si="0"/>
        <v>235.62</v>
      </c>
      <c r="D13" s="64">
        <f>D14+D15</f>
        <v>235.62</v>
      </c>
      <c r="E13" s="41"/>
      <c r="F13" s="7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21" customHeight="1">
      <c r="A14" s="91" t="s">
        <v>97</v>
      </c>
      <c r="B14" s="81" t="s">
        <v>83</v>
      </c>
      <c r="C14" s="64">
        <f t="shared" si="0"/>
        <v>202.9</v>
      </c>
      <c r="D14" s="64">
        <v>202.9</v>
      </c>
      <c r="E14" s="41"/>
      <c r="F14" s="7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" customHeight="1">
      <c r="A15" s="91" t="s">
        <v>98</v>
      </c>
      <c r="B15" s="81" t="s">
        <v>84</v>
      </c>
      <c r="C15" s="64">
        <f t="shared" si="0"/>
        <v>35.72</v>
      </c>
      <c r="D15" s="64">
        <v>32.72</v>
      </c>
      <c r="E15" s="42">
        <v>3</v>
      </c>
      <c r="F15" s="7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" customHeight="1">
      <c r="A16" s="90" t="s">
        <v>41</v>
      </c>
      <c r="B16" s="81" t="s">
        <v>46</v>
      </c>
      <c r="C16" s="64">
        <f t="shared" si="0"/>
        <v>6546.2</v>
      </c>
      <c r="D16" s="65">
        <f>D17</f>
        <v>6546.2</v>
      </c>
      <c r="E16" s="42"/>
      <c r="F16" s="7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" customHeight="1">
      <c r="A17" s="90" t="s">
        <v>47</v>
      </c>
      <c r="B17" s="81" t="s">
        <v>59</v>
      </c>
      <c r="C17" s="64">
        <f t="shared" si="0"/>
        <v>6546.2</v>
      </c>
      <c r="D17" s="66">
        <f>D18+D19</f>
        <v>6546.2</v>
      </c>
      <c r="E17" s="42"/>
      <c r="F17" s="7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" customHeight="1">
      <c r="A18" s="90" t="s">
        <v>99</v>
      </c>
      <c r="B18" s="81" t="s">
        <v>81</v>
      </c>
      <c r="C18" s="64">
        <f t="shared" si="0"/>
        <v>50.2</v>
      </c>
      <c r="D18" s="66">
        <v>50.2</v>
      </c>
      <c r="E18" s="42"/>
      <c r="F18" s="7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21" customHeight="1">
      <c r="A19" s="90" t="s">
        <v>70</v>
      </c>
      <c r="B19" s="81" t="s">
        <v>69</v>
      </c>
      <c r="C19" s="64">
        <f t="shared" si="0"/>
        <v>6496</v>
      </c>
      <c r="D19" s="67">
        <v>6496</v>
      </c>
      <c r="E19" s="42"/>
      <c r="F19" s="7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21" customHeight="1">
      <c r="A20" s="90" t="s">
        <v>43</v>
      </c>
      <c r="B20" s="81" t="s">
        <v>60</v>
      </c>
      <c r="C20" s="64">
        <f t="shared" si="0"/>
        <v>619.9</v>
      </c>
      <c r="D20" s="68">
        <f>D21</f>
        <v>619.9</v>
      </c>
      <c r="E20" s="42"/>
      <c r="F20" s="7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8"/>
    </row>
    <row r="21" spans="1:24" ht="21" customHeight="1">
      <c r="A21" s="90" t="s">
        <v>48</v>
      </c>
      <c r="B21" s="81" t="s">
        <v>61</v>
      </c>
      <c r="C21" s="64">
        <f t="shared" si="0"/>
        <v>619.9</v>
      </c>
      <c r="D21" s="69">
        <f>D22+D23</f>
        <v>619.9</v>
      </c>
      <c r="E21" s="42"/>
      <c r="F21" s="7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8"/>
    </row>
    <row r="22" spans="1:24" ht="21" customHeight="1">
      <c r="A22" s="90" t="s">
        <v>100</v>
      </c>
      <c r="B22" s="81" t="s">
        <v>82</v>
      </c>
      <c r="C22" s="64">
        <f t="shared" si="0"/>
        <v>5.3</v>
      </c>
      <c r="D22" s="70">
        <v>5.3</v>
      </c>
      <c r="E22" s="42"/>
      <c r="F22" s="7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8"/>
    </row>
    <row r="23" spans="1:24" ht="21" customHeight="1">
      <c r="A23" s="90" t="s">
        <v>72</v>
      </c>
      <c r="B23" s="81" t="s">
        <v>71</v>
      </c>
      <c r="C23" s="64">
        <f t="shared" si="0"/>
        <v>614.6</v>
      </c>
      <c r="D23" s="70">
        <v>614.6</v>
      </c>
      <c r="E23" s="42"/>
      <c r="F23" s="7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8"/>
    </row>
    <row r="24" spans="1:24" ht="21" customHeight="1">
      <c r="A24" s="92" t="s">
        <v>45</v>
      </c>
      <c r="B24" s="81" t="s">
        <v>49</v>
      </c>
      <c r="C24" s="64">
        <f t="shared" si="0"/>
        <v>823.8</v>
      </c>
      <c r="D24" s="71">
        <f>D25</f>
        <v>823.8</v>
      </c>
      <c r="E24" s="42"/>
      <c r="F24" s="7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8"/>
    </row>
    <row r="25" spans="1:24" ht="21" customHeight="1">
      <c r="A25" s="92" t="s">
        <v>50</v>
      </c>
      <c r="B25" s="81" t="s">
        <v>62</v>
      </c>
      <c r="C25" s="64">
        <f t="shared" si="0"/>
        <v>823.8</v>
      </c>
      <c r="D25" s="72">
        <f>D26</f>
        <v>823.8</v>
      </c>
      <c r="E25" s="42"/>
      <c r="F25" s="7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8"/>
    </row>
    <row r="26" spans="1:24" ht="21" customHeight="1">
      <c r="A26" s="92" t="s">
        <v>51</v>
      </c>
      <c r="B26" s="81" t="s">
        <v>58</v>
      </c>
      <c r="C26" s="64">
        <f>D26+E26</f>
        <v>823.8</v>
      </c>
      <c r="D26" s="73">
        <v>823.8</v>
      </c>
      <c r="E26" s="42"/>
      <c r="F26" s="7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8"/>
    </row>
    <row r="27" spans="1:24" ht="21" customHeight="1">
      <c r="A27" s="90"/>
      <c r="B27" s="93" t="s">
        <v>65</v>
      </c>
      <c r="C27" s="64">
        <f>D27+E27</f>
        <v>17728.989999999998</v>
      </c>
      <c r="D27" s="63">
        <f>D6+D16+D20+D24</f>
        <v>16137.9</v>
      </c>
      <c r="E27" s="63">
        <f>E6+E9+E12+E15</f>
        <v>1591.09</v>
      </c>
      <c r="F27" s="6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" ht="14.25">
      <c r="A28" s="19"/>
      <c r="B28" s="10"/>
    </row>
  </sheetData>
  <sheetProtection/>
  <printOptions horizontalCentered="1"/>
  <pageMargins left="0.7480314960629921" right="0.7480314960629921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3" t="s">
        <v>38</v>
      </c>
      <c r="B2" s="102"/>
    </row>
    <row r="3" spans="1:2" ht="26.25" customHeight="1" thickBot="1">
      <c r="A3" s="24" t="s">
        <v>68</v>
      </c>
      <c r="B3" s="39" t="s">
        <v>39</v>
      </c>
    </row>
    <row r="4" spans="1:2" s="22" customFormat="1" ht="30" customHeight="1">
      <c r="A4" s="104" t="s">
        <v>16</v>
      </c>
      <c r="B4" s="60"/>
    </row>
    <row r="5" spans="1:2" s="22" customFormat="1" ht="30" customHeight="1">
      <c r="A5" s="105"/>
      <c r="B5" s="52" t="s">
        <v>66</v>
      </c>
    </row>
    <row r="6" spans="1:2" s="23" customFormat="1" ht="30" customHeight="1">
      <c r="A6" s="53" t="s">
        <v>17</v>
      </c>
      <c r="B6" s="54">
        <f>SUM(B7:B9)</f>
        <v>8.8</v>
      </c>
    </row>
    <row r="7" spans="1:2" ht="30" customHeight="1">
      <c r="A7" s="55" t="s">
        <v>18</v>
      </c>
      <c r="B7" s="56"/>
    </row>
    <row r="8" spans="1:2" ht="30" customHeight="1">
      <c r="A8" s="57" t="s">
        <v>19</v>
      </c>
      <c r="B8" s="56"/>
    </row>
    <row r="9" spans="1:2" ht="30" customHeight="1">
      <c r="A9" s="57" t="s">
        <v>20</v>
      </c>
      <c r="B9" s="56">
        <f>SUM(B10:B11)</f>
        <v>8.8</v>
      </c>
    </row>
    <row r="10" spans="1:2" ht="30" customHeight="1">
      <c r="A10" s="57" t="s">
        <v>33</v>
      </c>
      <c r="B10" s="56"/>
    </row>
    <row r="11" spans="1:2" ht="30" customHeight="1" thickBot="1">
      <c r="A11" s="58" t="s">
        <v>21</v>
      </c>
      <c r="B11" s="59">
        <f>6.6+2.2</f>
        <v>8.8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2015-04-27T07:56:58Z</cp:lastPrinted>
  <dcterms:created xsi:type="dcterms:W3CDTF">1996-12-17T01:32:42Z</dcterms:created>
  <dcterms:modified xsi:type="dcterms:W3CDTF">2015-04-28T06:13:48Z</dcterms:modified>
  <cp:category/>
  <cp:version/>
  <cp:contentType/>
  <cp:contentStatus/>
</cp:coreProperties>
</file>