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<sst xmlns="http://schemas.openxmlformats.org/spreadsheetml/2006/main" count="118" uniqueCount="92">
  <si>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</si>
  <si>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</si>
  <si>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</si>
  <si>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</si>
  <si>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</si>
  <si>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</si>
  <si>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</si>
  <si>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</si>
  <si>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</si>
  <si>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</si>
  <si>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</si>
  <si>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</si>
  <si>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</si>
  <si>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</si>
  <si>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</si>
  <si>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</si>
  <si>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</si>
  <si>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</si>
  <si>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</si>
  <si>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</si>
  <si>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</si>
  <si>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</si>
  <si>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</si>
  <si>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</si>
  <si>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</si>
  <si>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</si>
  <si>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</si>
  <si>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</si>
  <si>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</si>
  <si>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</si>
  <si>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</si>
  <si>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</si>
  <si>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</si>
  <si>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</si>
  <si>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</si>
  <si>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</si>
  <si>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</si>
  <si>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</si>
  <si>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</si>
  <si>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</si>
  <si>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</si>
  <si>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</si>
  <si>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</si>
  <si>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</si>
  <si>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</si>
  <si>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</si>
  <si>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</si>
  <si>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</si>
  <si>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</si>
  <si>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</si>
  <si>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</si>
  <si>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</si>
  <si>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</si>
  <si>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</si>
  <si>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</si>
  <si>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</si>
  <si>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</si>
  <si>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</si>
  <si>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</si>
  <si>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</si>
  <si>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</si>
  <si>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</si>
  <si>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</si>
  <si>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</si>
  <si>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</si>
  <si>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</si>
  <si>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</si>
  <si>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</si>
  <si>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</si>
  <si>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</si>
  <si>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</si>
  <si>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</si>
  <si>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</si>
  <si>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</si>
  <si>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</si>
  <si>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</si>
  <si>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</si>
  <si>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</si>
  <si>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</si>
  <si>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</si>
  <si>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</si>
  <si>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</si>
  <si>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</si>
  <si>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</si>
  <si>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</si>
  <si>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</si>
  <si>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</si>
  <si>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</si>
  <si>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</si>
  <si>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部门名称：望花区政府办公室</t>
  </si>
  <si>
    <t>部门名称：望花区政府办公室</t>
  </si>
  <si>
    <t>2015年政府办公室部门预算和“三公”经费预算公开表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</si>
</sst>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78" t="s">
        <v>2</v>
      </c>
      <c r="B4" s="78"/>
      <c r="C4" s="78" t="s">
        <v>1</v>
      </c>
      <c r="D4" s="7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79" t="s">
        <v>4</v>
      </c>
      <c r="C5" s="7" t="s">
        <v>59</v>
      </c>
      <c r="D5" s="79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0" t="s">
        <v>60</v>
      </c>
      <c r="B6" s="66">
        <f>337.89+17</f>
        <v>354.89</v>
      </c>
      <c r="C6" s="81" t="s">
        <v>70</v>
      </c>
      <c r="D6" s="42">
        <f>D7</f>
        <v>291.39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0" t="s">
        <v>61</v>
      </c>
      <c r="B7" s="42"/>
      <c r="C7" s="81" t="s">
        <v>85</v>
      </c>
      <c r="D7" s="42">
        <f>D8</f>
        <v>291.39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0" t="s">
        <v>62</v>
      </c>
      <c r="B8" s="42"/>
      <c r="C8" s="81" t="s">
        <v>63</v>
      </c>
      <c r="D8" s="68">
        <f>274.39+17</f>
        <v>291.39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0" t="s">
        <v>64</v>
      </c>
      <c r="B9" s="42"/>
      <c r="C9" s="81" t="s">
        <v>51</v>
      </c>
      <c r="D9" s="69">
        <f>D10</f>
        <v>43.1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0" t="s">
        <v>65</v>
      </c>
      <c r="B10" s="42"/>
      <c r="C10" s="81" t="s">
        <v>71</v>
      </c>
      <c r="D10" s="70">
        <f>D11</f>
        <v>43.1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1" t="s">
        <v>42</v>
      </c>
      <c r="D11" s="71">
        <v>43.1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0"/>
      <c r="B12" s="42"/>
      <c r="C12" s="81" t="s">
        <v>72</v>
      </c>
      <c r="D12" s="72">
        <f>D13</f>
        <v>8.6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0"/>
      <c r="B13" s="42"/>
      <c r="C13" s="81" t="s">
        <v>73</v>
      </c>
      <c r="D13" s="73">
        <f>D14</f>
        <v>8.6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0"/>
      <c r="B14" s="42"/>
      <c r="C14" s="81" t="s">
        <v>43</v>
      </c>
      <c r="D14" s="74">
        <v>8.6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0"/>
      <c r="B15" s="42"/>
      <c r="C15" s="81" t="s">
        <v>56</v>
      </c>
      <c r="D15" s="75">
        <f>D16</f>
        <v>11.8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0"/>
      <c r="B16" s="42"/>
      <c r="C16" s="81" t="s">
        <v>74</v>
      </c>
      <c r="D16" s="76">
        <f>D17</f>
        <v>11.8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0"/>
      <c r="B17" s="42"/>
      <c r="C17" s="81" t="s">
        <v>68</v>
      </c>
      <c r="D17" s="77">
        <v>11.8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0"/>
      <c r="B18" s="42"/>
      <c r="C18" s="81" t="s">
        <v>83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2" t="s">
        <v>5</v>
      </c>
      <c r="B19" s="83">
        <f>SUM(B6:B10)</f>
        <v>354.89</v>
      </c>
      <c r="C19" s="84" t="s">
        <v>6</v>
      </c>
      <c r="D19" s="65">
        <f>D6+D9+D12+D15</f>
        <v>354.89000000000004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D4" sqref="D4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5" t="s">
        <v>90</v>
      </c>
      <c r="B4" s="85"/>
      <c r="C4" s="85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80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1" t="s">
        <v>70</v>
      </c>
      <c r="E8" s="64">
        <f>F8</f>
        <v>291.39</v>
      </c>
      <c r="F8" s="42">
        <f>F9</f>
        <v>291.39</v>
      </c>
      <c r="G8" s="37"/>
      <c r="H8" s="37"/>
      <c r="I8" s="37"/>
      <c r="J8" s="86"/>
      <c r="K8" s="38"/>
      <c r="L8" s="38"/>
      <c r="M8" s="39"/>
    </row>
    <row r="9" spans="1:13" ht="19.5" customHeight="1">
      <c r="A9" s="45"/>
      <c r="B9" s="45" t="s">
        <v>86</v>
      </c>
      <c r="C9" s="45"/>
      <c r="D9" s="81" t="s">
        <v>85</v>
      </c>
      <c r="E9" s="64">
        <f aca="true" t="shared" si="0" ref="E9:E20">F9</f>
        <v>291.39</v>
      </c>
      <c r="F9" s="42">
        <f>F10</f>
        <v>291.39</v>
      </c>
      <c r="G9" s="37"/>
      <c r="H9" s="37"/>
      <c r="I9" s="37"/>
      <c r="J9" s="86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1" t="s">
        <v>63</v>
      </c>
      <c r="E10" s="64">
        <f t="shared" si="0"/>
        <v>291.39</v>
      </c>
      <c r="F10" s="68">
        <f>274.39+17</f>
        <v>291.39</v>
      </c>
      <c r="G10" s="37"/>
      <c r="H10" s="37"/>
      <c r="I10" s="37"/>
      <c r="J10" s="86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1" t="s">
        <v>69</v>
      </c>
      <c r="E11" s="64">
        <f t="shared" si="0"/>
        <v>43.1</v>
      </c>
      <c r="F11" s="69">
        <f>F12</f>
        <v>43.1</v>
      </c>
      <c r="G11" s="37"/>
      <c r="H11" s="37"/>
      <c r="I11" s="37"/>
      <c r="J11" s="86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1" t="s">
        <v>71</v>
      </c>
      <c r="E12" s="64">
        <f t="shared" si="0"/>
        <v>43.1</v>
      </c>
      <c r="F12" s="70">
        <f>F13</f>
        <v>43.1</v>
      </c>
      <c r="G12" s="37"/>
      <c r="H12" s="37"/>
      <c r="I12" s="37"/>
      <c r="J12" s="86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1" t="s">
        <v>66</v>
      </c>
      <c r="E13" s="64">
        <f t="shared" si="0"/>
        <v>43.1</v>
      </c>
      <c r="F13" s="71">
        <v>43.1</v>
      </c>
      <c r="G13" s="37"/>
      <c r="H13" s="37"/>
      <c r="I13" s="37"/>
      <c r="J13" s="86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1" t="s">
        <v>72</v>
      </c>
      <c r="E14" s="64">
        <f t="shared" si="0"/>
        <v>8.6</v>
      </c>
      <c r="F14" s="72">
        <f>F15</f>
        <v>8.6</v>
      </c>
      <c r="G14" s="37"/>
      <c r="H14" s="37"/>
      <c r="I14" s="37"/>
      <c r="J14" s="86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1" t="s">
        <v>73</v>
      </c>
      <c r="E15" s="64">
        <f t="shared" si="0"/>
        <v>8.6</v>
      </c>
      <c r="F15" s="73">
        <f>F16</f>
        <v>8.6</v>
      </c>
      <c r="G15" s="37"/>
      <c r="H15" s="37"/>
      <c r="I15" s="37"/>
      <c r="J15" s="86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1" t="s">
        <v>67</v>
      </c>
      <c r="E16" s="64">
        <f t="shared" si="0"/>
        <v>8.6</v>
      </c>
      <c r="F16" s="74">
        <v>8.6</v>
      </c>
      <c r="G16" s="37"/>
      <c r="H16" s="37"/>
      <c r="I16" s="37"/>
      <c r="J16" s="86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1" t="s">
        <v>56</v>
      </c>
      <c r="E17" s="64">
        <f t="shared" si="0"/>
        <v>11.8</v>
      </c>
      <c r="F17" s="75">
        <f>F18</f>
        <v>11.8</v>
      </c>
      <c r="G17" s="37"/>
      <c r="H17" s="37"/>
      <c r="I17" s="37"/>
      <c r="J17" s="86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1" t="s">
        <v>74</v>
      </c>
      <c r="E18" s="64">
        <f t="shared" si="0"/>
        <v>11.8</v>
      </c>
      <c r="F18" s="76">
        <f>F19</f>
        <v>11.8</v>
      </c>
      <c r="G18" s="37"/>
      <c r="H18" s="37"/>
      <c r="I18" s="37"/>
      <c r="J18" s="86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1" t="s">
        <v>68</v>
      </c>
      <c r="E19" s="64">
        <f t="shared" si="0"/>
        <v>11.8</v>
      </c>
      <c r="F19" s="77">
        <v>11.8</v>
      </c>
      <c r="G19" s="37"/>
      <c r="H19" s="37"/>
      <c r="I19" s="37"/>
      <c r="J19" s="86"/>
      <c r="K19" s="28"/>
      <c r="L19" s="28"/>
      <c r="M19" s="28"/>
    </row>
    <row r="20" spans="1:13" ht="19.5" customHeight="1">
      <c r="A20" s="87"/>
      <c r="B20" s="87"/>
      <c r="C20" s="87"/>
      <c r="D20" s="45" t="s">
        <v>81</v>
      </c>
      <c r="E20" s="64">
        <f t="shared" si="0"/>
        <v>354.89000000000004</v>
      </c>
      <c r="F20" s="67">
        <f>F8+F11+F14+F17</f>
        <v>354.89000000000004</v>
      </c>
      <c r="G20" s="37"/>
      <c r="H20" s="37"/>
      <c r="I20" s="37"/>
      <c r="J20" s="86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21.6</v>
      </c>
      <c r="D6" s="42">
        <f>D7</f>
        <v>145.39</v>
      </c>
      <c r="E6" s="64">
        <f t="shared" si="0"/>
        <v>146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0" t="s">
        <v>87</v>
      </c>
      <c r="B7" s="81" t="s">
        <v>85</v>
      </c>
      <c r="C7" s="42">
        <f t="shared" si="0"/>
        <v>21.6</v>
      </c>
      <c r="D7" s="42">
        <f>D8</f>
        <v>145.39</v>
      </c>
      <c r="E7" s="64">
        <f t="shared" si="0"/>
        <v>146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0" t="s">
        <v>88</v>
      </c>
      <c r="B8" s="18" t="s">
        <v>75</v>
      </c>
      <c r="C8" s="68">
        <v>21.6</v>
      </c>
      <c r="D8" s="68">
        <v>145.39</v>
      </c>
      <c r="E8" s="91">
        <f>129+17</f>
        <v>146</v>
      </c>
      <c r="F8" s="9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136</v>
      </c>
      <c r="D9" s="69">
        <f>D10</f>
        <v>43.1</v>
      </c>
      <c r="E9" s="43"/>
      <c r="F9" s="9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76</v>
      </c>
      <c r="C10" s="70">
        <f>C11</f>
        <v>136</v>
      </c>
      <c r="D10" s="70">
        <f>D11</f>
        <v>43.1</v>
      </c>
      <c r="E10" s="43"/>
      <c r="F10" s="9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71">
        <v>136</v>
      </c>
      <c r="D11" s="71">
        <v>43.1</v>
      </c>
      <c r="E11" s="43"/>
      <c r="F11" s="9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72</v>
      </c>
      <c r="C12" s="72">
        <f>C13</f>
        <v>9.3</v>
      </c>
      <c r="D12" s="72">
        <f>D13</f>
        <v>8.6</v>
      </c>
      <c r="E12" s="43"/>
      <c r="F12" s="9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77</v>
      </c>
      <c r="C13" s="73">
        <f>C14</f>
        <v>9.3</v>
      </c>
      <c r="D13" s="73">
        <f>D14</f>
        <v>8.6</v>
      </c>
      <c r="E13" s="43"/>
      <c r="F13" s="9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74">
        <v>9.3</v>
      </c>
      <c r="D14" s="74">
        <v>8.6</v>
      </c>
      <c r="E14" s="43"/>
      <c r="F14" s="9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8.9</v>
      </c>
      <c r="D15" s="75">
        <f>D16</f>
        <v>11.8</v>
      </c>
      <c r="E15" s="44"/>
      <c r="F15" s="9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78</v>
      </c>
      <c r="C16" s="76">
        <f>C17</f>
        <v>8.9</v>
      </c>
      <c r="D16" s="76">
        <f>D17</f>
        <v>11.8</v>
      </c>
      <c r="E16" s="44"/>
      <c r="F16" s="9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79</v>
      </c>
      <c r="C17" s="77">
        <v>8.9</v>
      </c>
      <c r="D17" s="77">
        <v>11.8</v>
      </c>
      <c r="E17" s="44"/>
      <c r="F17" s="9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82</v>
      </c>
      <c r="C18" s="64">
        <f>SUM(D18:F18)</f>
        <v>354.89</v>
      </c>
      <c r="D18" s="67">
        <f>D6+D9+D12+D15</f>
        <v>208.89</v>
      </c>
      <c r="E18" s="67">
        <f>E6+E9+E12+E15</f>
        <v>146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90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84</v>
      </c>
    </row>
    <row r="6" spans="1:2" s="25" customFormat="1" ht="30" customHeight="1">
      <c r="A6" s="55" t="s">
        <v>19</v>
      </c>
      <c r="B6" s="56">
        <f>SUM(B7:B9)</f>
        <v>131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>
        <v>100</v>
      </c>
    </row>
    <row r="9" spans="1:2" ht="30" customHeight="1">
      <c r="A9" s="59" t="s">
        <v>22</v>
      </c>
      <c r="B9" s="58">
        <f>SUM(B10:B11)</f>
        <v>31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31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2015-04-27T02:35:54Z</cp:lastPrinted>
  <dcterms:created xsi:type="dcterms:W3CDTF">1996-12-17T01:32:42Z</dcterms:created>
  <dcterms:modified xsi:type="dcterms:W3CDTF">2015-04-28T05:54:53Z</dcterms:modified>
  <cp:category/>
  <cp:version/>
  <cp:contentType/>
  <cp:contentStatus/>
</cp:coreProperties>
</file>